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0305" windowHeight="3735" tabRatio="565" activeTab="0"/>
  </bookViews>
  <sheets>
    <sheet name="Instructions" sheetId="1" r:id="rId1"/>
    <sheet name="Setup Data" sheetId="2" r:id="rId2"/>
    <sheet name="Print Chart" sheetId="3" r:id="rId3"/>
    <sheet name="For Computer entry of QAQC" sheetId="4" r:id="rId4"/>
    <sheet name="Data Chart" sheetId="5" r:id="rId5"/>
  </sheets>
  <definedNames>
    <definedName name="_xlnm.Print_Area" localSheetId="4">'Data Chart'!$A$1:$O$36</definedName>
    <definedName name="_xlnm.Print_Area" localSheetId="1">'Setup Data'!$A$1:$K$49</definedName>
  </definedNames>
  <calcPr fullCalcOnLoad="1"/>
</workbook>
</file>

<file path=xl/sharedStrings.xml><?xml version="1.0" encoding="utf-8"?>
<sst xmlns="http://schemas.openxmlformats.org/spreadsheetml/2006/main" count="115" uniqueCount="73">
  <si>
    <t>Background</t>
  </si>
  <si>
    <t>Date</t>
  </si>
  <si>
    <t>UWL</t>
  </si>
  <si>
    <t>UCL</t>
  </si>
  <si>
    <t>LWL</t>
  </si>
  <si>
    <t>LCL</t>
  </si>
  <si>
    <t>Source</t>
  </si>
  <si>
    <t>Reading (cpm)</t>
  </si>
  <si>
    <t>Do Not Delete or Enter Info in this section</t>
  </si>
  <si>
    <t>Mean</t>
  </si>
  <si>
    <t>This information is used for graphing purposes</t>
  </si>
  <si>
    <t xml:space="preserve">Quality Control/ Quality Assurance Spread Sheet and Chart </t>
  </si>
  <si>
    <t>For Laboratory Survey Instruments</t>
  </si>
  <si>
    <t>From the Radiation Control Office</t>
  </si>
  <si>
    <t>1.</t>
  </si>
  <si>
    <t>2.</t>
  </si>
  <si>
    <t>3.</t>
  </si>
  <si>
    <t>4.</t>
  </si>
  <si>
    <t>Enter the Date in the format "01/01/00"</t>
  </si>
  <si>
    <t>Enter the Source and Background readings</t>
  </si>
  <si>
    <t>**Enter Current Reading Here*</t>
  </si>
  <si>
    <t>*** Watch for "trends" in your data which may indicate contamination, or a malfunction in your meter ***</t>
  </si>
  <si>
    <t>5.</t>
  </si>
  <si>
    <t>Any day you turn on your meter, enter a background and source reading below !!</t>
  </si>
  <si>
    <t>6.</t>
  </si>
  <si>
    <t>Contact the RCO with any problems or questions you have regarding the readings !</t>
  </si>
  <si>
    <t>Your Meter is Past Due for Calibration !!</t>
  </si>
  <si>
    <t>Please contact the RCO to get it calibrated. !!</t>
  </si>
  <si>
    <t>Time to start a new Chart !!</t>
  </si>
  <si>
    <t>(Print out charts before updating the information!!)</t>
  </si>
  <si>
    <t>Instrument Set-Up Sheet</t>
  </si>
  <si>
    <t>Description of Source Geometry:</t>
  </si>
  <si>
    <t>Perform twenty (n=20), 1 minute Background counts (push reset between each measurement):</t>
  </si>
  <si>
    <t>Perform twenty (n=20), 1 minute Source counts (push reset between each measurement):</t>
  </si>
  <si>
    <t>Use the above calculated limits on the “Daily Instrument Check Sheet and Control Chart”</t>
  </si>
  <si>
    <t>Instrument Type and SN:</t>
  </si>
  <si>
    <t>Principal User :</t>
  </si>
  <si>
    <t>Probe Type and SN:</t>
  </si>
  <si>
    <t>Source Isotope and SN:</t>
  </si>
  <si>
    <t xml:space="preserve">Calibrated: </t>
  </si>
  <si>
    <t>Due:</t>
  </si>
  <si>
    <t>Isotope Activity (units):</t>
  </si>
  <si>
    <r>
      <t>Standard Deviation (</t>
    </r>
    <r>
      <rPr>
        <i/>
        <sz val="10"/>
        <rFont val="Book Antiqua"/>
        <family val="1"/>
      </rPr>
      <t>SD</t>
    </r>
    <r>
      <rPr>
        <i/>
        <vertAlign val="subscript"/>
        <sz val="10"/>
        <rFont val="Book Antiqua"/>
        <family val="1"/>
      </rPr>
      <t>b</t>
    </r>
    <r>
      <rPr>
        <i/>
        <sz val="10"/>
        <rFont val="Book Antiqua"/>
        <family val="1"/>
      </rPr>
      <t>)</t>
    </r>
    <r>
      <rPr>
        <sz val="10"/>
        <rFont val="Book Antiqua"/>
        <family val="1"/>
      </rPr>
      <t>:</t>
    </r>
  </si>
  <si>
    <r>
      <t>Standard Deviation (</t>
    </r>
    <r>
      <rPr>
        <i/>
        <sz val="10"/>
        <rFont val="Book Antiqua"/>
        <family val="1"/>
      </rPr>
      <t>SD</t>
    </r>
    <r>
      <rPr>
        <i/>
        <vertAlign val="subscript"/>
        <sz val="10"/>
        <rFont val="Book Antiqua"/>
        <family val="1"/>
      </rPr>
      <t>s</t>
    </r>
    <r>
      <rPr>
        <i/>
        <sz val="10"/>
        <rFont val="Book Antiqua"/>
        <family val="1"/>
      </rPr>
      <t>)</t>
    </r>
    <r>
      <rPr>
        <sz val="10"/>
        <rFont val="Book Antiqua"/>
        <family val="1"/>
      </rPr>
      <t>:</t>
    </r>
  </si>
  <si>
    <t>Move to the next spreadsheet page "Data Chart" to see readings entered and print out a chart of readings entered.</t>
  </si>
  <si>
    <t>Move to the next spreadsheet page "Print Chart" to print out a chart to manually enter readings.</t>
  </si>
  <si>
    <t>Move to the next spreadsheet page "Current Readings" to enter a daily check reading.</t>
  </si>
  <si>
    <t>Enter these values in the "Setup Data" spreadsheet.</t>
  </si>
  <si>
    <t>Take 20 readings on your survey meter for background and from a sealed check source.</t>
  </si>
  <si>
    <t>*** Once the reading is entered, click the correct "Data Chart" spreadsheet to view your chart ***</t>
  </si>
  <si>
    <t>Average Source Measurement</t>
  </si>
  <si>
    <t>Average Background</t>
  </si>
  <si>
    <t>+</t>
  </si>
  <si>
    <t>*</t>
  </si>
  <si>
    <t>Date of Daily Check</t>
  </si>
  <si>
    <t>Comments:</t>
  </si>
  <si>
    <t>Principal User Review:_______________________________/________________</t>
  </si>
  <si>
    <t xml:space="preserve">Signature </t>
  </si>
  <si>
    <t>Units</t>
  </si>
  <si>
    <t>Enter information in grayed areas on the "Setup Data" spreadsheet.</t>
  </si>
  <si>
    <t>RCO</t>
  </si>
  <si>
    <t>ASM-7/17266</t>
  </si>
  <si>
    <t>Ludlum Model 3 / 124763</t>
  </si>
  <si>
    <t>Th-232, INV#4744, SS-397</t>
  </si>
  <si>
    <t>0.19 mCi</t>
  </si>
  <si>
    <t>In contact with source, 0.19 label face down centered on probe.</t>
  </si>
  <si>
    <t>cpm</t>
  </si>
  <si>
    <r>
      <t xml:space="preserve">Units </t>
    </r>
    <r>
      <rPr>
        <u val="single"/>
        <sz val="14"/>
        <rFont val="Book Antiqua"/>
        <family val="1"/>
      </rPr>
      <t xml:space="preserve"> </t>
    </r>
  </si>
  <si>
    <r>
      <t>Battery Check  (</t>
    </r>
    <r>
      <rPr>
        <sz val="14"/>
        <rFont val="Symbol"/>
        <family val="1"/>
      </rPr>
      <t>Ö</t>
    </r>
    <r>
      <rPr>
        <sz val="14"/>
        <rFont val="Times New Roman"/>
        <family val="1"/>
      </rPr>
      <t>)</t>
    </r>
  </si>
  <si>
    <t>To enter your reading into the computer an generate a data chart do the following:</t>
  </si>
  <si>
    <t>Contact Jim Abraham @ 491-3736 If you have questions !!</t>
  </si>
  <si>
    <t>Start Here</t>
  </si>
  <si>
    <t>Excel will automatically calculate your statistics on the "Setup Data" spreadsheet. This spreadsheet can be printed for your documents.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</si>
</sst>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14"/>
      <name val="Book Antiqua"/>
      <family val="1"/>
    </font>
    <font>
      <sz val="10"/>
      <name val="Book Antiqua"/>
      <family val="1"/>
    </font>
    <font>
      <u val="single"/>
      <sz val="10"/>
      <name val="Book Antiqua"/>
      <family val="1"/>
    </font>
    <font>
      <sz val="12"/>
      <name val="Book Antiqua"/>
      <family val="1"/>
    </font>
    <font>
      <i/>
      <sz val="10"/>
      <name val="Book Antiqua"/>
      <family val="1"/>
    </font>
    <font>
      <i/>
      <vertAlign val="subscript"/>
      <sz val="10"/>
      <name val="Book Antiqua"/>
      <family val="1"/>
    </font>
    <font>
      <i/>
      <sz val="12"/>
      <name val="Book Antiqua"/>
      <family val="1"/>
    </font>
    <font>
      <sz val="14"/>
      <name val="Book Antiqua"/>
      <family val="1"/>
    </font>
    <font>
      <sz val="14"/>
      <name val="Arial"/>
      <family val="0"/>
    </font>
    <font>
      <u val="single"/>
      <sz val="14"/>
      <name val="Book Antiqua"/>
      <family val="1"/>
    </font>
    <font>
      <sz val="14"/>
      <name val="Times New Roman"/>
      <family val="1"/>
    </font>
    <font>
      <sz val="14"/>
      <name val="Symbol"/>
      <family val="1"/>
    </font>
    <font>
      <sz val="20"/>
      <name val="Book Antiqua"/>
      <family val="1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6"/>
      <color indexed="10"/>
      <name val="Arial"/>
      <family val="2"/>
    </font>
    <font>
      <b/>
      <i/>
      <sz val="18"/>
      <color indexed="10"/>
      <name val="Arial"/>
      <family val="2"/>
    </font>
    <font>
      <b/>
      <i/>
      <u val="single"/>
      <sz val="14"/>
      <color indexed="4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12" fillId="34" borderId="61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Instrument QA/QC Chart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9975"/>
          <c:h val="0.84125"/>
        </c:manualLayout>
      </c:layout>
      <c:lineChart>
        <c:grouping val="standard"/>
        <c:varyColors val="0"/>
        <c:ser>
          <c:idx val="1"/>
          <c:order val="0"/>
          <c:tx>
            <c:strRef>
              <c:f>'For Computer entry of QAQC'!$B$13</c:f>
              <c:strCache>
                <c:ptCount val="1"/>
                <c:pt idx="0">
                  <c:v>Background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'For Computer entry of QAQC'!$A$14:$A$100</c:f>
              <c:strCache>
                <c:ptCount val="87"/>
                <c:pt idx="2">
                  <c:v>36515</c:v>
                </c:pt>
                <c:pt idx="3">
                  <c:v>36543</c:v>
                </c:pt>
                <c:pt idx="4">
                  <c:v>36558</c:v>
                </c:pt>
              </c:strCache>
            </c:strRef>
          </c:cat>
          <c:val>
            <c:numRef>
              <c:f>'For Computer entry of QAQC'!$B$14:$B$100</c:f>
              <c:numCache>
                <c:ptCount val="87"/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smooth val="0"/>
        </c:ser>
        <c:marker val="1"/>
        <c:axId val="14281512"/>
        <c:axId val="61424745"/>
      </c:lineChart>
      <c:lineChart>
        <c:grouping val="standard"/>
        <c:varyColors val="0"/>
        <c:ser>
          <c:idx val="0"/>
          <c:order val="1"/>
          <c:tx>
            <c:strRef>
              <c:f>'For Computer entry of QAQC'!$C$13</c:f>
              <c:strCache>
                <c:ptCount val="1"/>
                <c:pt idx="0">
                  <c:v>Source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'For Computer entry of QAQC'!$A$14:$A$100</c:f>
              <c:strCache>
                <c:ptCount val="87"/>
                <c:pt idx="2">
                  <c:v>36515</c:v>
                </c:pt>
                <c:pt idx="3">
                  <c:v>36543</c:v>
                </c:pt>
                <c:pt idx="4">
                  <c:v>36558</c:v>
                </c:pt>
              </c:strCache>
            </c:strRef>
          </c:cat>
          <c:val>
            <c:numRef>
              <c:f>'For Computer entry of QAQC'!$C$14:$C$100</c:f>
              <c:numCache>
                <c:ptCount val="87"/>
                <c:pt idx="2">
                  <c:v>28000</c:v>
                </c:pt>
                <c:pt idx="3">
                  <c:v>27000</c:v>
                </c:pt>
                <c:pt idx="4">
                  <c:v>25000</c:v>
                </c:pt>
              </c:numCache>
            </c:numRef>
          </c:val>
          <c:smooth val="0"/>
        </c:ser>
        <c:marker val="1"/>
        <c:axId val="15951794"/>
        <c:axId val="9348419"/>
      </c:lineChart>
      <c:cat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auto val="0"/>
        <c:lblOffset val="100"/>
        <c:tickLblSkip val="1"/>
        <c:noMultiLvlLbl val="0"/>
      </c:catAx>
      <c:valAx>
        <c:axId val="61424745"/>
        <c:scaling>
          <c:orientation val="minMax"/>
          <c:max val="75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Background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1"/>
        <c:crossBetween val="between"/>
        <c:dispUnits/>
      </c:valAx>
      <c:catAx>
        <c:axId val="15951794"/>
        <c:scaling>
          <c:orientation val="minMax"/>
        </c:scaling>
        <c:axPos val="b"/>
        <c:delete val="1"/>
        <c:majorTickMark val="out"/>
        <c:minorTickMark val="none"/>
        <c:tickLblPos val="nextTo"/>
        <c:crossAx val="9348419"/>
        <c:crosses val="autoZero"/>
        <c:auto val="0"/>
        <c:lblOffset val="100"/>
        <c:tickLblSkip val="1"/>
        <c:noMultiLvlLbl val="0"/>
      </c:catAx>
      <c:valAx>
        <c:axId val="9348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517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46025"/>
          <c:w val="0.1197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45</xdr:row>
      <xdr:rowOff>47625</xdr:rowOff>
    </xdr:from>
    <xdr:to>
      <xdr:col>2</xdr:col>
      <xdr:colOff>400050</xdr:colOff>
      <xdr:row>53</xdr:row>
      <xdr:rowOff>38100</xdr:rowOff>
    </xdr:to>
    <xdr:sp>
      <xdr:nvSpPr>
        <xdr:cNvPr id="1" name="Line 1"/>
        <xdr:cNvSpPr>
          <a:spLocks/>
        </xdr:cNvSpPr>
      </xdr:nvSpPr>
      <xdr:spPr>
        <a:xfrm>
          <a:off x="1552575" y="7543800"/>
          <a:ext cx="66675" cy="1285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27</xdr:row>
      <xdr:rowOff>285750</xdr:rowOff>
    </xdr:from>
    <xdr:to>
      <xdr:col>2</xdr:col>
      <xdr:colOff>561975</xdr:colOff>
      <xdr:row>27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295400" y="10306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4375" y="971550"/>
          <a:ext cx="790575" cy="581025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F41" sqref="F41"/>
    </sheetView>
  </sheetViews>
  <sheetFormatPr defaultColWidth="9.140625" defaultRowHeight="12.75"/>
  <sheetData>
    <row r="1" spans="1:10" ht="15.75">
      <c r="A1" s="108" t="s">
        <v>11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108" t="s">
        <v>12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>
      <c r="A3" s="108" t="s">
        <v>13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2.75">
      <c r="A4" s="110" t="s">
        <v>70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9" ht="12.75">
      <c r="A5" s="18"/>
      <c r="B5" s="17"/>
      <c r="C5" s="17"/>
      <c r="D5" s="17"/>
      <c r="I5" s="17"/>
    </row>
    <row r="6" spans="1:9" ht="12.75">
      <c r="A6" s="20" t="s">
        <v>14</v>
      </c>
      <c r="B6" s="21" t="s">
        <v>59</v>
      </c>
      <c r="D6" s="17"/>
      <c r="I6" s="17"/>
    </row>
    <row r="7" spans="1:9" ht="12.75">
      <c r="A7" s="20" t="s">
        <v>15</v>
      </c>
      <c r="B7" s="21" t="s">
        <v>48</v>
      </c>
      <c r="D7" s="17"/>
      <c r="I7" s="17"/>
    </row>
    <row r="8" spans="1:9" ht="12.75">
      <c r="A8" s="20" t="s">
        <v>16</v>
      </c>
      <c r="B8" s="21" t="s">
        <v>47</v>
      </c>
      <c r="D8" s="17"/>
      <c r="I8" s="17"/>
    </row>
    <row r="9" spans="1:9" ht="12.75">
      <c r="A9" s="20" t="s">
        <v>17</v>
      </c>
      <c r="B9" s="21" t="s">
        <v>72</v>
      </c>
      <c r="D9" s="17"/>
      <c r="I9" s="17"/>
    </row>
    <row r="10" spans="1:2" ht="12.75">
      <c r="A10" s="20" t="s">
        <v>22</v>
      </c>
      <c r="B10" s="21" t="s">
        <v>45</v>
      </c>
    </row>
    <row r="11" spans="1:2" ht="12.75">
      <c r="A11" s="20"/>
      <c r="B11" s="21"/>
    </row>
    <row r="12" spans="1:2" ht="12.75">
      <c r="A12" s="20"/>
      <c r="B12" s="21" t="s">
        <v>69</v>
      </c>
    </row>
    <row r="13" spans="1:2" ht="12.75">
      <c r="A13" s="20">
        <v>1</v>
      </c>
      <c r="B13" s="21" t="s">
        <v>46</v>
      </c>
    </row>
    <row r="14" spans="1:2" ht="12.75">
      <c r="A14" s="20">
        <v>2</v>
      </c>
      <c r="B14" s="21" t="s">
        <v>44</v>
      </c>
    </row>
    <row r="45" ht="20.25">
      <c r="C45" s="96" t="s">
        <v>71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D3" sqref="D3:F3"/>
    </sheetView>
  </sheetViews>
  <sheetFormatPr defaultColWidth="9.140625" defaultRowHeight="12.75"/>
  <cols>
    <col min="1" max="1" width="10.140625" style="28" customWidth="1"/>
    <col min="2" max="7" width="9.140625" style="28" customWidth="1"/>
    <col min="8" max="8" width="10.8515625" style="28" customWidth="1"/>
    <col min="9" max="16384" width="9.140625" style="28" customWidth="1"/>
  </cols>
  <sheetData>
    <row r="1" spans="1:11" ht="18.75">
      <c r="A1" s="115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ht="18.75">
      <c r="A2" s="29"/>
    </row>
    <row r="3" spans="1:11" ht="13.5">
      <c r="A3" s="113" t="s">
        <v>35</v>
      </c>
      <c r="B3" s="113"/>
      <c r="C3" s="113"/>
      <c r="D3" s="119" t="s">
        <v>62</v>
      </c>
      <c r="E3" s="119"/>
      <c r="F3" s="119"/>
      <c r="G3" s="113" t="s">
        <v>36</v>
      </c>
      <c r="H3" s="113"/>
      <c r="I3" s="119" t="s">
        <v>60</v>
      </c>
      <c r="J3" s="119"/>
      <c r="K3" s="119"/>
    </row>
    <row r="5" spans="1:11" ht="13.5">
      <c r="A5" s="113" t="s">
        <v>37</v>
      </c>
      <c r="B5" s="113"/>
      <c r="C5" s="113"/>
      <c r="D5" s="119" t="s">
        <v>61</v>
      </c>
      <c r="E5" s="119"/>
      <c r="F5" s="119"/>
      <c r="G5" s="113" t="s">
        <v>38</v>
      </c>
      <c r="H5" s="113"/>
      <c r="I5" s="119" t="s">
        <v>63</v>
      </c>
      <c r="J5" s="119"/>
      <c r="K5" s="119"/>
    </row>
    <row r="7" spans="1:11" ht="13.5">
      <c r="A7" s="37" t="s">
        <v>39</v>
      </c>
      <c r="B7" s="118">
        <v>36363</v>
      </c>
      <c r="C7" s="119"/>
      <c r="D7" s="119"/>
      <c r="E7" s="37" t="s">
        <v>40</v>
      </c>
      <c r="F7" s="118">
        <v>36547</v>
      </c>
      <c r="G7" s="119"/>
      <c r="H7" s="114" t="s">
        <v>41</v>
      </c>
      <c r="I7" s="114"/>
      <c r="J7" s="119" t="s">
        <v>64</v>
      </c>
      <c r="K7" s="119"/>
    </row>
    <row r="9" spans="1:3" ht="13.5">
      <c r="A9" s="114" t="s">
        <v>31</v>
      </c>
      <c r="B9" s="114"/>
      <c r="C9" s="114"/>
    </row>
    <row r="10" spans="1:11" ht="30.75" customHeight="1">
      <c r="A10" s="116" t="s">
        <v>65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ht="13.5">
      <c r="A11" s="30"/>
    </row>
    <row r="12" spans="1:11" ht="13.5">
      <c r="A12" s="114" t="s">
        <v>32</v>
      </c>
      <c r="B12" s="114"/>
      <c r="C12" s="114"/>
      <c r="D12" s="114"/>
      <c r="E12" s="114"/>
      <c r="F12" s="114"/>
      <c r="G12" s="114"/>
      <c r="H12" s="114"/>
      <c r="I12" s="114"/>
      <c r="J12" s="37" t="s">
        <v>58</v>
      </c>
      <c r="K12" s="93" t="s">
        <v>66</v>
      </c>
    </row>
    <row r="14" spans="1:9" ht="15.75">
      <c r="A14" s="40">
        <v>60</v>
      </c>
      <c r="B14" s="38"/>
      <c r="C14" s="40">
        <v>70</v>
      </c>
      <c r="D14" s="38"/>
      <c r="E14" s="41">
        <v>70</v>
      </c>
      <c r="F14" s="38"/>
      <c r="G14" s="41">
        <v>70</v>
      </c>
      <c r="H14" s="38"/>
      <c r="I14" s="41">
        <v>50</v>
      </c>
    </row>
    <row r="15" spans="1:9" ht="15.75">
      <c r="A15" s="41">
        <v>70</v>
      </c>
      <c r="B15" s="38"/>
      <c r="C15" s="41">
        <v>60</v>
      </c>
      <c r="D15" s="38"/>
      <c r="E15" s="43">
        <v>70</v>
      </c>
      <c r="F15" s="38"/>
      <c r="G15" s="42">
        <v>80</v>
      </c>
      <c r="H15" s="38"/>
      <c r="I15" s="42">
        <v>60</v>
      </c>
    </row>
    <row r="16" spans="1:9" ht="15.75">
      <c r="A16" s="42">
        <v>80</v>
      </c>
      <c r="B16" s="38"/>
      <c r="C16" s="42">
        <v>70</v>
      </c>
      <c r="D16" s="38"/>
      <c r="E16" s="41">
        <v>80</v>
      </c>
      <c r="F16" s="38"/>
      <c r="G16" s="42">
        <v>80</v>
      </c>
      <c r="H16" s="38"/>
      <c r="I16" s="42">
        <v>50</v>
      </c>
    </row>
    <row r="17" spans="1:9" ht="15.75">
      <c r="A17" s="43">
        <v>60</v>
      </c>
      <c r="B17" s="38"/>
      <c r="C17" s="43">
        <v>60</v>
      </c>
      <c r="D17" s="38"/>
      <c r="E17" s="43">
        <v>70</v>
      </c>
      <c r="F17" s="38"/>
      <c r="G17" s="43">
        <v>80</v>
      </c>
      <c r="H17" s="38"/>
      <c r="I17" s="43">
        <v>60</v>
      </c>
    </row>
    <row r="18" ht="15.75">
      <c r="A18" s="31"/>
    </row>
    <row r="19" ht="15.75">
      <c r="A19" s="32"/>
    </row>
    <row r="20" spans="1:3" ht="15.75">
      <c r="A20" s="32"/>
      <c r="B20" s="88">
        <f>AVERAGE(A14:I17)</f>
        <v>67.5</v>
      </c>
      <c r="C20" s="89"/>
    </row>
    <row r="22" spans="1:5" ht="15">
      <c r="A22" s="113" t="s">
        <v>42</v>
      </c>
      <c r="B22" s="113"/>
      <c r="C22" s="113"/>
      <c r="D22" s="88">
        <f>STDEV(A14:I17)</f>
        <v>9.665456669582609</v>
      </c>
      <c r="E22" s="89"/>
    </row>
    <row r="23" ht="15.75">
      <c r="A23" s="32"/>
    </row>
    <row r="24" spans="1:9" ht="15.75">
      <c r="A24" s="33"/>
      <c r="B24" s="33"/>
      <c r="C24" s="88">
        <f>B20+(3*D22)</f>
        <v>96.49637000874782</v>
      </c>
      <c r="D24" s="89"/>
      <c r="H24" s="88">
        <f>B20+(D22*2)</f>
        <v>86.83091333916522</v>
      </c>
      <c r="I24" s="89"/>
    </row>
    <row r="25" ht="15.75">
      <c r="A25" s="34"/>
    </row>
    <row r="26" spans="1:9" ht="15.75">
      <c r="A26" s="33"/>
      <c r="B26" s="33"/>
      <c r="C26" s="88">
        <f>B20-(D22*3)</f>
        <v>38.503629991252176</v>
      </c>
      <c r="D26" s="89"/>
      <c r="H26" s="88">
        <f>B20-(D22*2)</f>
        <v>48.16908666083478</v>
      </c>
      <c r="I26" s="89"/>
    </row>
    <row r="27" ht="15.75">
      <c r="A27" s="32"/>
    </row>
    <row r="28" spans="1:11" ht="13.5">
      <c r="A28" s="114" t="s">
        <v>33</v>
      </c>
      <c r="B28" s="114"/>
      <c r="C28" s="114"/>
      <c r="D28" s="114"/>
      <c r="E28" s="114"/>
      <c r="F28" s="114"/>
      <c r="G28" s="114"/>
      <c r="H28" s="114"/>
      <c r="J28" s="37" t="s">
        <v>58</v>
      </c>
      <c r="K28" s="93" t="s">
        <v>66</v>
      </c>
    </row>
    <row r="30" spans="1:9" ht="15.75">
      <c r="A30" s="40">
        <v>25000</v>
      </c>
      <c r="B30" s="38"/>
      <c r="C30" s="40">
        <v>25000</v>
      </c>
      <c r="D30" s="38"/>
      <c r="E30" s="41">
        <v>26000</v>
      </c>
      <c r="F30" s="38"/>
      <c r="G30" s="41">
        <v>27500</v>
      </c>
      <c r="H30" s="38"/>
      <c r="I30" s="41">
        <v>27000</v>
      </c>
    </row>
    <row r="31" spans="1:9" ht="15.75">
      <c r="A31" s="41">
        <v>26000</v>
      </c>
      <c r="B31" s="38"/>
      <c r="C31" s="41">
        <v>27000</v>
      </c>
      <c r="D31" s="38"/>
      <c r="E31" s="43">
        <v>27000</v>
      </c>
      <c r="F31" s="38"/>
      <c r="G31" s="42">
        <v>26000</v>
      </c>
      <c r="H31" s="38"/>
      <c r="I31" s="42">
        <v>26500</v>
      </c>
    </row>
    <row r="32" spans="1:9" ht="15.75">
      <c r="A32" s="42">
        <v>26000</v>
      </c>
      <c r="B32" s="38"/>
      <c r="C32" s="42">
        <v>26000</v>
      </c>
      <c r="D32" s="38"/>
      <c r="E32" s="41">
        <v>25000</v>
      </c>
      <c r="F32" s="38"/>
      <c r="G32" s="42">
        <v>26000</v>
      </c>
      <c r="H32" s="38"/>
      <c r="I32" s="42">
        <v>27000</v>
      </c>
    </row>
    <row r="33" spans="1:9" ht="15.75">
      <c r="A33" s="43">
        <v>25000</v>
      </c>
      <c r="B33" s="38"/>
      <c r="C33" s="43">
        <v>27000</v>
      </c>
      <c r="D33" s="38"/>
      <c r="E33" s="43">
        <v>25000</v>
      </c>
      <c r="F33" s="38"/>
      <c r="G33" s="43">
        <v>27000</v>
      </c>
      <c r="H33" s="38"/>
      <c r="I33" s="43">
        <v>26000</v>
      </c>
    </row>
    <row r="34" spans="1:9" ht="15.75">
      <c r="A34" s="31"/>
      <c r="I34" s="44"/>
    </row>
    <row r="35" ht="15.75">
      <c r="A35" s="32"/>
    </row>
    <row r="36" spans="1:3" ht="15.75">
      <c r="A36" s="32"/>
      <c r="B36" s="88">
        <f>AVERAGE(A30:I33)</f>
        <v>26150</v>
      </c>
      <c r="C36" s="89"/>
    </row>
    <row r="38" spans="1:5" ht="15">
      <c r="A38" s="113" t="s">
        <v>43</v>
      </c>
      <c r="B38" s="113"/>
      <c r="C38" s="113"/>
      <c r="D38" s="88">
        <f>STDEV(A30:I33)</f>
        <v>828.7593771796237</v>
      </c>
      <c r="E38" s="89"/>
    </row>
    <row r="40" spans="1:9" ht="15.75">
      <c r="A40" s="33"/>
      <c r="B40" s="33"/>
      <c r="C40" s="88">
        <f>B36+(D38*3)</f>
        <v>28636.27813153887</v>
      </c>
      <c r="D40" s="89"/>
      <c r="H40" s="88">
        <f>B36+(D38*2)</f>
        <v>27807.518754359247</v>
      </c>
      <c r="I40" s="89"/>
    </row>
    <row r="41" ht="15.75">
      <c r="A41" s="34"/>
    </row>
    <row r="42" spans="1:9" ht="15.75">
      <c r="A42" s="33"/>
      <c r="B42" s="33"/>
      <c r="C42" s="88">
        <f>B36-(D38*3)</f>
        <v>23663.72186846113</v>
      </c>
      <c r="D42" s="89"/>
      <c r="H42" s="88">
        <f>B36-(D38*2)</f>
        <v>24492.481245640753</v>
      </c>
      <c r="I42" s="89"/>
    </row>
    <row r="43" ht="15.75">
      <c r="A43" s="32"/>
    </row>
    <row r="44" spans="1:10" ht="15.75">
      <c r="A44" s="111" t="s">
        <v>34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ht="15.75">
      <c r="A45" s="32"/>
    </row>
    <row r="46" ht="15.75">
      <c r="A46" s="32"/>
    </row>
    <row r="47" ht="15">
      <c r="A47" s="35"/>
    </row>
    <row r="48" ht="15">
      <c r="A48" s="35"/>
    </row>
    <row r="49" spans="2:9" ht="13.5">
      <c r="B49" s="36"/>
      <c r="C49" s="36"/>
      <c r="D49" s="36"/>
      <c r="I49" s="36"/>
    </row>
    <row r="50" spans="2:9" ht="13.5">
      <c r="B50" s="36"/>
      <c r="C50" s="36"/>
      <c r="D50" s="36"/>
      <c r="I50" s="36"/>
    </row>
    <row r="51" spans="2:9" ht="13.5">
      <c r="B51" s="36"/>
      <c r="C51" s="36"/>
      <c r="D51" s="36"/>
      <c r="I51" s="36"/>
    </row>
    <row r="52" spans="2:9" ht="13.5">
      <c r="B52" s="36"/>
      <c r="C52" s="36"/>
      <c r="D52" s="36"/>
      <c r="I52" s="36"/>
    </row>
    <row r="53" spans="2:9" ht="13.5">
      <c r="B53" s="36"/>
      <c r="C53" s="36"/>
      <c r="D53" s="36"/>
      <c r="I53" s="36"/>
    </row>
  </sheetData>
  <sheetProtection/>
  <mergeCells count="20">
    <mergeCell ref="A3:C3"/>
    <mergeCell ref="D3:F3"/>
    <mergeCell ref="G3:H3"/>
    <mergeCell ref="I3:K3"/>
    <mergeCell ref="H7:I7"/>
    <mergeCell ref="J7:K7"/>
    <mergeCell ref="A5:C5"/>
    <mergeCell ref="D5:F5"/>
    <mergeCell ref="G5:H5"/>
    <mergeCell ref="I5:K5"/>
    <mergeCell ref="A44:J44"/>
    <mergeCell ref="A38:C38"/>
    <mergeCell ref="A28:H28"/>
    <mergeCell ref="A22:C22"/>
    <mergeCell ref="A1:K1"/>
    <mergeCell ref="A9:C9"/>
    <mergeCell ref="A10:K10"/>
    <mergeCell ref="A12:I12"/>
    <mergeCell ref="B7:D7"/>
    <mergeCell ref="F7:G7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6" r:id="rId22"/>
  <legacyDrawing r:id="rId21"/>
  <oleObjects>
    <oleObject progId="Equation.2" shapeId="1076132" r:id="rId1"/>
    <oleObject progId="Equation.2" shapeId="1076133" r:id="rId2"/>
    <oleObject progId="Equation.2" shapeId="1076134" r:id="rId3"/>
    <oleObject progId="Equation.2" shapeId="1076135" r:id="rId4"/>
    <oleObject progId="Equation.2" shapeId="1076136" r:id="rId5"/>
    <oleObject progId="Equation.2" shapeId="1076137" r:id="rId6"/>
    <oleObject progId="Equation.2" shapeId="1076138" r:id="rId7"/>
    <oleObject progId="Equation.2" shapeId="1076139" r:id="rId8"/>
    <oleObject progId="Equation.2" shapeId="1076140" r:id="rId9"/>
    <oleObject progId="Equation.2" shapeId="1076141" r:id="rId10"/>
    <oleObject progId="Equation.2" shapeId="1076142" r:id="rId11"/>
    <oleObject progId="Equation.2" shapeId="1076143" r:id="rId12"/>
    <oleObject progId="Equation.2" shapeId="1076144" r:id="rId13"/>
    <oleObject progId="Equation.2" shapeId="1076145" r:id="rId14"/>
    <oleObject progId="Equation.2" shapeId="1076146" r:id="rId15"/>
    <oleObject progId="Equation.2" shapeId="1076147" r:id="rId16"/>
    <oleObject progId="Equation.2" shapeId="1076148" r:id="rId17"/>
    <oleObject progId="Equation.2" shapeId="1076149" r:id="rId18"/>
    <oleObject progId="Equation.2" shapeId="1076150" r:id="rId19"/>
    <oleObject progId="Equation.2" shapeId="1076151" r:id="rId2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12.140625" style="28" customWidth="1"/>
    <col min="2" max="24" width="9.140625" style="28" customWidth="1"/>
    <col min="25" max="25" width="11.00390625" style="28" customWidth="1"/>
    <col min="26" max="26" width="11.28125" style="28" customWidth="1"/>
    <col min="27" max="16384" width="9.140625" style="28" customWidth="1"/>
  </cols>
  <sheetData>
    <row r="1" spans="1:22" s="90" customFormat="1" ht="18.75">
      <c r="A1" s="122" t="s">
        <v>35</v>
      </c>
      <c r="B1" s="122"/>
      <c r="C1" s="122"/>
      <c r="D1" s="112"/>
      <c r="E1" s="127" t="str">
        <f>'Setup Data'!D3</f>
        <v>Ludlum Model 3 / 124763</v>
      </c>
      <c r="F1" s="127"/>
      <c r="G1" s="127"/>
      <c r="H1" s="128"/>
      <c r="I1" s="128"/>
      <c r="N1" s="122" t="s">
        <v>36</v>
      </c>
      <c r="O1" s="122"/>
      <c r="P1" s="112"/>
      <c r="Q1" s="127" t="str">
        <f>'Setup Data'!I3</f>
        <v>RCO</v>
      </c>
      <c r="R1" s="129"/>
      <c r="S1" s="129"/>
      <c r="T1" s="129"/>
      <c r="U1" s="129"/>
      <c r="V1" s="129"/>
    </row>
    <row r="2" s="90" customFormat="1" ht="18.75"/>
    <row r="3" spans="1:22" s="90" customFormat="1" ht="18.75">
      <c r="A3" s="122" t="s">
        <v>37</v>
      </c>
      <c r="B3" s="122"/>
      <c r="C3" s="122"/>
      <c r="D3" s="127" t="str">
        <f>'Setup Data'!D5</f>
        <v>ASM-7/17266</v>
      </c>
      <c r="E3" s="127"/>
      <c r="F3" s="127"/>
      <c r="M3" s="122" t="s">
        <v>38</v>
      </c>
      <c r="N3" s="123"/>
      <c r="O3" s="123"/>
      <c r="P3" s="112"/>
      <c r="Q3" s="127" t="str">
        <f>'Setup Data'!I5</f>
        <v>Th-232, INV#4744, SS-397</v>
      </c>
      <c r="R3" s="127"/>
      <c r="S3" s="127"/>
      <c r="T3" s="128"/>
      <c r="U3" s="128"/>
      <c r="V3" s="128"/>
    </row>
    <row r="4" s="90" customFormat="1" ht="18.75"/>
    <row r="5" spans="1:5" s="90" customFormat="1" ht="18.75">
      <c r="A5" s="123" t="s">
        <v>31</v>
      </c>
      <c r="B5" s="123"/>
      <c r="C5" s="123"/>
      <c r="D5" s="112"/>
      <c r="E5" s="112"/>
    </row>
    <row r="6" spans="1:26" s="90" customFormat="1" ht="34.5" customHeight="1">
      <c r="A6" s="130" t="str">
        <f>'Setup Data'!A10</f>
        <v>In contact with source, 0.19 label face down centered on probe.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8" ht="13.5">
      <c r="A8" s="46"/>
    </row>
    <row r="9" ht="14.25" thickBot="1">
      <c r="A9" s="46"/>
    </row>
    <row r="10" spans="1:26" ht="34.5" customHeight="1" thickTop="1">
      <c r="A10" s="91"/>
      <c r="B10" s="135"/>
      <c r="C10" s="138"/>
      <c r="D10" s="47"/>
      <c r="E10" s="48"/>
      <c r="F10" s="49"/>
      <c r="G10" s="49"/>
      <c r="H10" s="49"/>
      <c r="I10" s="49"/>
      <c r="J10" s="49"/>
      <c r="K10" s="50"/>
      <c r="L10" s="51"/>
      <c r="M10" s="48"/>
      <c r="N10" s="50"/>
      <c r="O10" s="51"/>
      <c r="P10" s="48"/>
      <c r="Q10" s="50"/>
      <c r="R10" s="48"/>
      <c r="S10" s="50"/>
      <c r="T10" s="48"/>
      <c r="U10" s="50"/>
      <c r="V10" s="48"/>
      <c r="W10" s="50"/>
      <c r="X10" s="52"/>
      <c r="Y10" s="38"/>
      <c r="Z10" s="38"/>
    </row>
    <row r="11" spans="1:26" ht="34.5" customHeight="1">
      <c r="A11" s="91" t="s">
        <v>3</v>
      </c>
      <c r="B11" s="142">
        <f>'Setup Data'!C40</f>
        <v>28636.27813153887</v>
      </c>
      <c r="C11" s="143"/>
      <c r="D11" s="54"/>
      <c r="E11" s="55"/>
      <c r="F11" s="56"/>
      <c r="G11" s="56"/>
      <c r="H11" s="56"/>
      <c r="I11" s="56"/>
      <c r="J11" s="56"/>
      <c r="K11" s="38"/>
      <c r="L11" s="57"/>
      <c r="M11" s="55"/>
      <c r="N11" s="38"/>
      <c r="O11" s="57"/>
      <c r="P11" s="55"/>
      <c r="Q11" s="38"/>
      <c r="R11" s="55"/>
      <c r="S11" s="38"/>
      <c r="T11" s="55"/>
      <c r="U11" s="38"/>
      <c r="V11" s="55"/>
      <c r="W11" s="38"/>
      <c r="X11" s="58"/>
      <c r="Y11" s="94">
        <f>'Setup Data'!C24</f>
        <v>96.49637000874782</v>
      </c>
      <c r="Z11" s="91" t="s">
        <v>3</v>
      </c>
    </row>
    <row r="12" spans="1:26" ht="34.5" customHeight="1">
      <c r="A12" s="91"/>
      <c r="B12" s="144"/>
      <c r="C12" s="145"/>
      <c r="D12" s="59"/>
      <c r="E12" s="60"/>
      <c r="F12" s="61"/>
      <c r="G12" s="61"/>
      <c r="H12" s="61"/>
      <c r="I12" s="61"/>
      <c r="J12" s="61"/>
      <c r="K12" s="62"/>
      <c r="L12" s="63"/>
      <c r="M12" s="60"/>
      <c r="N12" s="62"/>
      <c r="O12" s="63"/>
      <c r="P12" s="60"/>
      <c r="Q12" s="62"/>
      <c r="R12" s="60"/>
      <c r="S12" s="62"/>
      <c r="T12" s="60"/>
      <c r="U12" s="62"/>
      <c r="V12" s="60"/>
      <c r="W12" s="62"/>
      <c r="X12" s="64"/>
      <c r="Y12" s="91"/>
      <c r="Z12" s="91"/>
    </row>
    <row r="13" spans="1:26" ht="34.5" customHeight="1">
      <c r="A13" s="91" t="s">
        <v>2</v>
      </c>
      <c r="B13" s="142">
        <f>'Setup Data'!H40</f>
        <v>27807.518754359247</v>
      </c>
      <c r="C13" s="143"/>
      <c r="D13" s="65"/>
      <c r="E13" s="66"/>
      <c r="F13" s="67"/>
      <c r="G13" s="67"/>
      <c r="H13" s="67"/>
      <c r="I13" s="67"/>
      <c r="J13" s="67"/>
      <c r="K13" s="68"/>
      <c r="L13" s="69"/>
      <c r="M13" s="66"/>
      <c r="N13" s="68"/>
      <c r="O13" s="69"/>
      <c r="P13" s="66"/>
      <c r="Q13" s="68"/>
      <c r="R13" s="66"/>
      <c r="S13" s="68"/>
      <c r="T13" s="66"/>
      <c r="U13" s="68"/>
      <c r="V13" s="66"/>
      <c r="W13" s="68"/>
      <c r="X13" s="70"/>
      <c r="Y13" s="94">
        <f>'Setup Data'!H24</f>
        <v>86.83091333916522</v>
      </c>
      <c r="Z13" s="91" t="s">
        <v>2</v>
      </c>
    </row>
    <row r="14" spans="1:26" ht="34.5" customHeight="1">
      <c r="A14" s="91"/>
      <c r="B14" s="144"/>
      <c r="C14" s="145"/>
      <c r="D14" s="54"/>
      <c r="E14" s="55"/>
      <c r="F14" s="56"/>
      <c r="G14" s="56"/>
      <c r="H14" s="56"/>
      <c r="I14" s="56"/>
      <c r="J14" s="56"/>
      <c r="K14" s="38"/>
      <c r="L14" s="57"/>
      <c r="M14" s="55"/>
      <c r="N14" s="38"/>
      <c r="O14" s="57"/>
      <c r="P14" s="55"/>
      <c r="Q14" s="38"/>
      <c r="R14" s="55"/>
      <c r="S14" s="38"/>
      <c r="T14" s="55"/>
      <c r="U14" s="38"/>
      <c r="V14" s="55"/>
      <c r="W14" s="38"/>
      <c r="X14" s="58"/>
      <c r="Y14" s="91"/>
      <c r="Z14" s="91"/>
    </row>
    <row r="15" spans="1:26" ht="34.5" customHeight="1">
      <c r="A15" s="91"/>
      <c r="B15" s="135"/>
      <c r="C15" s="138"/>
      <c r="D15" s="54"/>
      <c r="E15" s="55"/>
      <c r="F15" s="56"/>
      <c r="G15" s="56"/>
      <c r="H15" s="56"/>
      <c r="I15" s="56"/>
      <c r="J15" s="56"/>
      <c r="K15" s="38"/>
      <c r="L15" s="57"/>
      <c r="M15" s="55"/>
      <c r="N15" s="38"/>
      <c r="O15" s="57"/>
      <c r="P15" s="55"/>
      <c r="Q15" s="38"/>
      <c r="R15" s="55"/>
      <c r="S15" s="38"/>
      <c r="T15" s="55"/>
      <c r="U15" s="38"/>
      <c r="V15" s="55"/>
      <c r="W15" s="38"/>
      <c r="X15" s="58"/>
      <c r="Y15" s="91"/>
      <c r="Z15" s="91"/>
    </row>
    <row r="16" spans="1:26" ht="34.5" customHeight="1">
      <c r="A16" s="91"/>
      <c r="B16" s="135"/>
      <c r="C16" s="138"/>
      <c r="D16" s="54"/>
      <c r="E16" s="55"/>
      <c r="F16" s="56"/>
      <c r="G16" s="56"/>
      <c r="H16" s="56"/>
      <c r="I16" s="56"/>
      <c r="J16" s="56"/>
      <c r="K16" s="38"/>
      <c r="L16" s="57"/>
      <c r="M16" s="55"/>
      <c r="N16" s="38"/>
      <c r="O16" s="57"/>
      <c r="P16" s="55"/>
      <c r="Q16" s="38"/>
      <c r="R16" s="55"/>
      <c r="S16" s="38"/>
      <c r="T16" s="55"/>
      <c r="U16" s="38"/>
      <c r="V16" s="55"/>
      <c r="W16" s="38"/>
      <c r="X16" s="58"/>
      <c r="Y16" s="91"/>
      <c r="Z16" s="91"/>
    </row>
    <row r="17" spans="1:26" ht="54">
      <c r="A17" s="53" t="s">
        <v>50</v>
      </c>
      <c r="B17" s="142">
        <f>'Setup Data'!B36</f>
        <v>26150</v>
      </c>
      <c r="C17" s="143"/>
      <c r="D17" s="65"/>
      <c r="E17" s="66"/>
      <c r="F17" s="67"/>
      <c r="G17" s="67"/>
      <c r="H17" s="67"/>
      <c r="I17" s="67"/>
      <c r="J17" s="67"/>
      <c r="K17" s="68"/>
      <c r="L17" s="69"/>
      <c r="M17" s="66"/>
      <c r="N17" s="68"/>
      <c r="O17" s="69"/>
      <c r="P17" s="66"/>
      <c r="Q17" s="68"/>
      <c r="R17" s="66"/>
      <c r="S17" s="68"/>
      <c r="T17" s="66"/>
      <c r="U17" s="68"/>
      <c r="V17" s="66"/>
      <c r="W17" s="68"/>
      <c r="X17" s="70"/>
      <c r="Y17" s="94">
        <f>'Setup Data'!B20</f>
        <v>67.5</v>
      </c>
      <c r="Z17" s="71" t="s">
        <v>51</v>
      </c>
    </row>
    <row r="18" spans="1:26" ht="34.5" customHeight="1">
      <c r="A18" s="92" t="s">
        <v>52</v>
      </c>
      <c r="B18" s="144"/>
      <c r="C18" s="145"/>
      <c r="D18" s="54"/>
      <c r="E18" s="55"/>
      <c r="F18" s="56"/>
      <c r="G18" s="56"/>
      <c r="H18" s="56"/>
      <c r="I18" s="56"/>
      <c r="J18" s="56"/>
      <c r="K18" s="38"/>
      <c r="L18" s="57"/>
      <c r="M18" s="55"/>
      <c r="N18" s="38"/>
      <c r="O18" s="57"/>
      <c r="P18" s="55"/>
      <c r="Q18" s="38"/>
      <c r="R18" s="55"/>
      <c r="S18" s="38"/>
      <c r="T18" s="55"/>
      <c r="U18" s="38"/>
      <c r="V18" s="55"/>
      <c r="W18" s="38"/>
      <c r="X18" s="58"/>
      <c r="Y18" s="91"/>
      <c r="Z18" s="92" t="s">
        <v>53</v>
      </c>
    </row>
    <row r="19" spans="1:26" ht="34.5" customHeight="1">
      <c r="A19" s="91" t="s">
        <v>67</v>
      </c>
      <c r="B19" s="135"/>
      <c r="C19" s="138"/>
      <c r="D19" s="54"/>
      <c r="E19" s="55"/>
      <c r="F19" s="56"/>
      <c r="G19" s="56"/>
      <c r="H19" s="56"/>
      <c r="I19" s="56"/>
      <c r="J19" s="56"/>
      <c r="K19" s="38"/>
      <c r="L19" s="57"/>
      <c r="M19" s="55"/>
      <c r="N19" s="38"/>
      <c r="O19" s="57"/>
      <c r="P19" s="55"/>
      <c r="Q19" s="38"/>
      <c r="R19" s="55"/>
      <c r="S19" s="38"/>
      <c r="T19" s="55"/>
      <c r="U19" s="38"/>
      <c r="V19" s="55"/>
      <c r="W19" s="38"/>
      <c r="X19" s="58"/>
      <c r="Y19" s="91"/>
      <c r="Z19" s="91" t="s">
        <v>67</v>
      </c>
    </row>
    <row r="20" spans="1:26" ht="34.5" customHeight="1">
      <c r="A20" s="95" t="str">
        <f>'Setup Data'!K28</f>
        <v>cpm</v>
      </c>
      <c r="B20" s="135"/>
      <c r="C20" s="138"/>
      <c r="D20" s="54"/>
      <c r="E20" s="55"/>
      <c r="F20" s="56"/>
      <c r="G20" s="56"/>
      <c r="H20" s="56"/>
      <c r="I20" s="56"/>
      <c r="J20" s="56"/>
      <c r="K20" s="38"/>
      <c r="L20" s="57"/>
      <c r="M20" s="55"/>
      <c r="N20" s="38"/>
      <c r="O20" s="57"/>
      <c r="P20" s="55"/>
      <c r="Q20" s="38"/>
      <c r="R20" s="55"/>
      <c r="S20" s="38"/>
      <c r="T20" s="55"/>
      <c r="U20" s="38"/>
      <c r="V20" s="55"/>
      <c r="W20" s="38"/>
      <c r="X20" s="58"/>
      <c r="Y20" s="91"/>
      <c r="Z20" s="95" t="str">
        <f>'Setup Data'!K12</f>
        <v>cpm</v>
      </c>
    </row>
    <row r="21" spans="1:26" ht="34.5" customHeight="1">
      <c r="A21" s="91"/>
      <c r="B21" s="135"/>
      <c r="C21" s="138"/>
      <c r="D21" s="54"/>
      <c r="E21" s="55"/>
      <c r="F21" s="56"/>
      <c r="G21" s="56"/>
      <c r="H21" s="56"/>
      <c r="I21" s="56"/>
      <c r="J21" s="56"/>
      <c r="K21" s="38"/>
      <c r="L21" s="57"/>
      <c r="M21" s="55"/>
      <c r="N21" s="38"/>
      <c r="O21" s="57"/>
      <c r="P21" s="55"/>
      <c r="Q21" s="38"/>
      <c r="R21" s="55"/>
      <c r="S21" s="38"/>
      <c r="T21" s="55"/>
      <c r="U21" s="38"/>
      <c r="V21" s="55"/>
      <c r="W21" s="38"/>
      <c r="X21" s="58"/>
      <c r="Y21" s="91"/>
      <c r="Z21" s="91"/>
    </row>
    <row r="22" spans="1:26" ht="34.5" customHeight="1">
      <c r="A22" s="91" t="s">
        <v>4</v>
      </c>
      <c r="B22" s="142">
        <f>'Setup Data'!H42</f>
        <v>24492.481245640753</v>
      </c>
      <c r="C22" s="143"/>
      <c r="D22" s="65"/>
      <c r="E22" s="66"/>
      <c r="F22" s="67"/>
      <c r="G22" s="67"/>
      <c r="H22" s="67"/>
      <c r="I22" s="67"/>
      <c r="J22" s="67"/>
      <c r="K22" s="68"/>
      <c r="L22" s="69"/>
      <c r="M22" s="66"/>
      <c r="N22" s="68"/>
      <c r="O22" s="69"/>
      <c r="P22" s="66"/>
      <c r="Q22" s="68"/>
      <c r="R22" s="66"/>
      <c r="S22" s="68"/>
      <c r="T22" s="66"/>
      <c r="U22" s="68"/>
      <c r="V22" s="66"/>
      <c r="W22" s="68"/>
      <c r="X22" s="70"/>
      <c r="Y22" s="94">
        <f>'Setup Data'!H26</f>
        <v>48.16908666083478</v>
      </c>
      <c r="Z22" s="91" t="s">
        <v>4</v>
      </c>
    </row>
    <row r="23" spans="1:26" ht="34.5" customHeight="1">
      <c r="A23" s="91"/>
      <c r="B23" s="144"/>
      <c r="C23" s="145"/>
      <c r="D23" s="54"/>
      <c r="E23" s="55"/>
      <c r="F23" s="56"/>
      <c r="G23" s="56"/>
      <c r="H23" s="56"/>
      <c r="I23" s="56"/>
      <c r="J23" s="56"/>
      <c r="K23" s="38"/>
      <c r="L23" s="57"/>
      <c r="M23" s="55"/>
      <c r="N23" s="38"/>
      <c r="O23" s="57"/>
      <c r="P23" s="55"/>
      <c r="Q23" s="38"/>
      <c r="R23" s="55"/>
      <c r="S23" s="38"/>
      <c r="T23" s="55"/>
      <c r="U23" s="38"/>
      <c r="V23" s="55"/>
      <c r="W23" s="38"/>
      <c r="X23" s="58"/>
      <c r="Y23" s="91"/>
      <c r="Z23" s="91"/>
    </row>
    <row r="24" spans="1:26" ht="34.5" customHeight="1">
      <c r="A24" s="91" t="s">
        <v>5</v>
      </c>
      <c r="B24" s="142">
        <f>'Setup Data'!C42</f>
        <v>23663.72186846113</v>
      </c>
      <c r="C24" s="143"/>
      <c r="D24" s="65"/>
      <c r="E24" s="66"/>
      <c r="F24" s="67"/>
      <c r="G24" s="67"/>
      <c r="H24" s="67"/>
      <c r="I24" s="67"/>
      <c r="J24" s="67"/>
      <c r="K24" s="68"/>
      <c r="L24" s="69"/>
      <c r="M24" s="66"/>
      <c r="N24" s="68"/>
      <c r="O24" s="69"/>
      <c r="P24" s="66"/>
      <c r="Q24" s="68"/>
      <c r="R24" s="66"/>
      <c r="S24" s="68"/>
      <c r="T24" s="66"/>
      <c r="U24" s="68"/>
      <c r="V24" s="66"/>
      <c r="W24" s="68"/>
      <c r="X24" s="70"/>
      <c r="Y24" s="94">
        <f>'Setup Data'!C26</f>
        <v>38.503629991252176</v>
      </c>
      <c r="Z24" s="91" t="s">
        <v>5</v>
      </c>
    </row>
    <row r="25" spans="1:26" ht="34.5" customHeight="1">
      <c r="A25" s="91"/>
      <c r="B25" s="144"/>
      <c r="C25" s="145"/>
      <c r="D25" s="54"/>
      <c r="E25" s="55"/>
      <c r="F25" s="56"/>
      <c r="G25" s="56"/>
      <c r="H25" s="56"/>
      <c r="I25" s="56"/>
      <c r="J25" s="56"/>
      <c r="K25" s="38"/>
      <c r="L25" s="57"/>
      <c r="M25" s="55"/>
      <c r="N25" s="38"/>
      <c r="O25" s="57"/>
      <c r="P25" s="55"/>
      <c r="Q25" s="38"/>
      <c r="R25" s="55"/>
      <c r="S25" s="38"/>
      <c r="T25" s="55"/>
      <c r="U25" s="38"/>
      <c r="V25" s="55"/>
      <c r="W25" s="38"/>
      <c r="X25" s="58"/>
      <c r="Y25" s="91"/>
      <c r="Z25" s="91"/>
    </row>
    <row r="26" spans="1:26" ht="34.5" customHeight="1" thickBot="1">
      <c r="A26" s="91"/>
      <c r="B26" s="135"/>
      <c r="C26" s="138"/>
      <c r="D26" s="72"/>
      <c r="E26" s="73"/>
      <c r="F26" s="74"/>
      <c r="G26" s="74"/>
      <c r="H26" s="74"/>
      <c r="I26" s="74"/>
      <c r="J26" s="74"/>
      <c r="K26" s="75"/>
      <c r="L26" s="76"/>
      <c r="M26" s="73"/>
      <c r="N26" s="75"/>
      <c r="O26" s="76"/>
      <c r="P26" s="73"/>
      <c r="Q26" s="75"/>
      <c r="R26" s="73"/>
      <c r="S26" s="75"/>
      <c r="T26" s="73"/>
      <c r="U26" s="75"/>
      <c r="V26" s="73"/>
      <c r="W26" s="75"/>
      <c r="X26" s="77"/>
      <c r="Y26" s="91"/>
      <c r="Z26" s="91"/>
    </row>
    <row r="27" spans="1:26" ht="14.25" thickTop="1">
      <c r="A27" s="135"/>
      <c r="B27" s="139" t="s">
        <v>1</v>
      </c>
      <c r="C27" s="139"/>
      <c r="D27" s="140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6"/>
      <c r="Y27" s="132"/>
      <c r="Z27" s="132"/>
    </row>
    <row r="28" spans="1:26" ht="57" customHeight="1">
      <c r="A28" s="135"/>
      <c r="B28" s="139"/>
      <c r="C28" s="139"/>
      <c r="D28" s="141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7"/>
      <c r="Y28" s="132"/>
      <c r="Z28" s="132"/>
    </row>
    <row r="29" spans="1:26" ht="21" customHeight="1">
      <c r="A29" s="135" t="s">
        <v>54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21" customHeight="1">
      <c r="A30" s="124" t="s">
        <v>68</v>
      </c>
      <c r="B30" s="125"/>
      <c r="C30" s="126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39"/>
      <c r="X30" s="78"/>
      <c r="Y30" s="38"/>
      <c r="Z30" s="38"/>
    </row>
    <row r="31" spans="1:26" ht="13.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3" ht="18.75">
      <c r="A33" s="90" t="s">
        <v>55</v>
      </c>
    </row>
    <row r="34" spans="1:26" ht="43.5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</row>
    <row r="36" spans="1:7" ht="18.75">
      <c r="A36" s="90" t="s">
        <v>56</v>
      </c>
      <c r="B36" s="90"/>
      <c r="C36" s="90"/>
      <c r="D36" s="90"/>
      <c r="E36" s="90"/>
      <c r="F36" s="90"/>
      <c r="G36" s="90"/>
    </row>
    <row r="37" spans="1:10" ht="18.75">
      <c r="A37" s="90"/>
      <c r="B37" s="90"/>
      <c r="C37" s="90"/>
      <c r="E37" s="90" t="s">
        <v>57</v>
      </c>
      <c r="F37" s="90"/>
      <c r="J37" s="90" t="s">
        <v>1</v>
      </c>
    </row>
    <row r="38" ht="15.75">
      <c r="A38" s="32"/>
    </row>
  </sheetData>
  <sheetProtection/>
  <mergeCells count="55">
    <mergeCell ref="B10:C10"/>
    <mergeCell ref="B11:C11"/>
    <mergeCell ref="B12:C12"/>
    <mergeCell ref="B13:C13"/>
    <mergeCell ref="B18:C18"/>
    <mergeCell ref="B19:C19"/>
    <mergeCell ref="B20:C20"/>
    <mergeCell ref="B21:C21"/>
    <mergeCell ref="B14:C14"/>
    <mergeCell ref="B15:C15"/>
    <mergeCell ref="B16:C16"/>
    <mergeCell ref="B17:C17"/>
    <mergeCell ref="A27:A28"/>
    <mergeCell ref="B27:C28"/>
    <mergeCell ref="D27:D28"/>
    <mergeCell ref="B22:C22"/>
    <mergeCell ref="B23:C23"/>
    <mergeCell ref="B24:C24"/>
    <mergeCell ref="B25:C25"/>
    <mergeCell ref="L27:L28"/>
    <mergeCell ref="E27:E28"/>
    <mergeCell ref="F27:F28"/>
    <mergeCell ref="G27:G28"/>
    <mergeCell ref="H27:H28"/>
    <mergeCell ref="B26:C26"/>
    <mergeCell ref="A29:Z29"/>
    <mergeCell ref="U27:U28"/>
    <mergeCell ref="V27:V28"/>
    <mergeCell ref="W27:W28"/>
    <mergeCell ref="X27:X28"/>
    <mergeCell ref="Q27:Q28"/>
    <mergeCell ref="R27:R28"/>
    <mergeCell ref="S27:S28"/>
    <mergeCell ref="T27:T28"/>
    <mergeCell ref="M27:M28"/>
    <mergeCell ref="A3:C3"/>
    <mergeCell ref="D3:F3"/>
    <mergeCell ref="Y27:Y28"/>
    <mergeCell ref="Z27:Z28"/>
    <mergeCell ref="N27:N28"/>
    <mergeCell ref="O27:O28"/>
    <mergeCell ref="P27:P28"/>
    <mergeCell ref="I27:I28"/>
    <mergeCell ref="J27:J28"/>
    <mergeCell ref="K27:K28"/>
    <mergeCell ref="A34:Z34"/>
    <mergeCell ref="A1:D1"/>
    <mergeCell ref="A5:E5"/>
    <mergeCell ref="N1:P1"/>
    <mergeCell ref="M3:P3"/>
    <mergeCell ref="A30:C30"/>
    <mergeCell ref="E1:I1"/>
    <mergeCell ref="Q1:V1"/>
    <mergeCell ref="Q3:V3"/>
    <mergeCell ref="A6:Z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47" r:id="rId2"/>
  <headerFooter alignWithMargins="0">
    <oddHeader>&amp;C&amp;"Book Antiqua,Bold"&amp;20Daily Instrument Check Sheet and Control Chart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1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I51" sqref="I51"/>
    </sheetView>
  </sheetViews>
  <sheetFormatPr defaultColWidth="9.140625" defaultRowHeight="12.75"/>
  <cols>
    <col min="1" max="1" width="10.7109375" style="8" bestFit="1" customWidth="1"/>
    <col min="2" max="2" width="11.8515625" style="8" customWidth="1"/>
    <col min="3" max="17" width="9.140625" style="8" customWidth="1"/>
    <col min="18" max="18" width="9.140625" style="3" customWidth="1"/>
    <col min="19" max="19" width="9.140625" style="12" customWidth="1"/>
    <col min="20" max="27" width="9.140625" style="3" customWidth="1"/>
    <col min="29" max="29" width="7.57421875" style="0" customWidth="1"/>
    <col min="30" max="30" width="9.00390625" style="0" customWidth="1"/>
    <col min="31" max="31" width="7.57421875" style="0" customWidth="1"/>
  </cols>
  <sheetData>
    <row r="1" spans="1:18" ht="12.75">
      <c r="A1" s="19" t="s">
        <v>14</v>
      </c>
      <c r="B1" s="21" t="s">
        <v>23</v>
      </c>
      <c r="R1" s="4"/>
    </row>
    <row r="2" spans="1:18" ht="12.75">
      <c r="A2" s="19" t="s">
        <v>15</v>
      </c>
      <c r="B2" s="21" t="s">
        <v>18</v>
      </c>
      <c r="R2" s="4"/>
    </row>
    <row r="3" spans="1:18" ht="12.75">
      <c r="A3" s="19" t="s">
        <v>16</v>
      </c>
      <c r="B3" s="21" t="s">
        <v>19</v>
      </c>
      <c r="R3" s="4"/>
    </row>
    <row r="4" spans="1:28" ht="12.75">
      <c r="A4" s="19" t="s">
        <v>17</v>
      </c>
      <c r="B4" s="22" t="s">
        <v>49</v>
      </c>
      <c r="R4" s="4"/>
      <c r="AA4" s="12"/>
      <c r="AB4" s="12"/>
    </row>
    <row r="5" spans="1:18" ht="12.75">
      <c r="A5" s="19" t="s">
        <v>22</v>
      </c>
      <c r="B5" s="22" t="s">
        <v>21</v>
      </c>
      <c r="R5" s="4"/>
    </row>
    <row r="6" spans="1:18" ht="12.75">
      <c r="A6" s="19" t="s">
        <v>24</v>
      </c>
      <c r="B6" s="9" t="s">
        <v>25</v>
      </c>
      <c r="R6" s="4"/>
    </row>
    <row r="7" spans="1:18" ht="12.75">
      <c r="A7" s="21"/>
      <c r="R7" s="4"/>
    </row>
    <row r="8" spans="1:18" ht="12.75">
      <c r="A8" s="21"/>
      <c r="E8" s="9" t="s">
        <v>29</v>
      </c>
      <c r="R8" s="4"/>
    </row>
    <row r="9" spans="18:22" ht="20.25">
      <c r="R9" s="4"/>
      <c r="V9" s="25" t="s">
        <v>8</v>
      </c>
    </row>
    <row r="10" spans="1:22" ht="20.25">
      <c r="A10" s="27" t="s">
        <v>20</v>
      </c>
      <c r="B10" s="9"/>
      <c r="R10" s="4"/>
      <c r="V10" s="25" t="s">
        <v>10</v>
      </c>
    </row>
    <row r="11" spans="18:23" ht="12.75">
      <c r="R11" s="4"/>
      <c r="W11" s="11"/>
    </row>
    <row r="12" spans="2:23" ht="12.75">
      <c r="B12" s="22" t="s">
        <v>7</v>
      </c>
      <c r="R12" s="5" t="s">
        <v>0</v>
      </c>
      <c r="S12" s="13"/>
      <c r="W12" s="4" t="s">
        <v>6</v>
      </c>
    </row>
    <row r="13" spans="1:27" ht="12.75">
      <c r="A13" s="26" t="s">
        <v>1</v>
      </c>
      <c r="B13" s="10" t="s">
        <v>0</v>
      </c>
      <c r="C13" s="10" t="s">
        <v>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" t="s">
        <v>9</v>
      </c>
      <c r="S13" s="1" t="s">
        <v>2</v>
      </c>
      <c r="T13" s="1" t="s">
        <v>3</v>
      </c>
      <c r="U13" s="1" t="s">
        <v>4</v>
      </c>
      <c r="V13" s="1" t="s">
        <v>5</v>
      </c>
      <c r="W13" s="2" t="s">
        <v>9</v>
      </c>
      <c r="X13" s="1" t="s">
        <v>2</v>
      </c>
      <c r="Y13" s="1" t="s">
        <v>3</v>
      </c>
      <c r="Z13" s="1" t="s">
        <v>4</v>
      </c>
      <c r="AA13" s="1" t="s">
        <v>5</v>
      </c>
    </row>
    <row r="14" spans="1:27" ht="12.75">
      <c r="A14" s="16"/>
      <c r="R14" s="15">
        <f>'Setup Data'!$B$20</f>
        <v>67.5</v>
      </c>
      <c r="S14" s="14">
        <f>'Setup Data'!$H$24</f>
        <v>86.83091333916522</v>
      </c>
      <c r="T14" s="7">
        <f>'Setup Data'!$C$24</f>
        <v>96.49637000874782</v>
      </c>
      <c r="U14" s="7">
        <f>'Setup Data'!$H$26</f>
        <v>48.16908666083478</v>
      </c>
      <c r="V14" s="7">
        <f>'Setup Data'!$C$26</f>
        <v>38.503629991252176</v>
      </c>
      <c r="W14" s="15">
        <f>'Setup Data'!$B$36</f>
        <v>26150</v>
      </c>
      <c r="X14" s="14">
        <f>'Setup Data'!$H$40</f>
        <v>27807.518754359247</v>
      </c>
      <c r="Y14" s="7">
        <f>'Setup Data'!$C$40</f>
        <v>28636.27813153887</v>
      </c>
      <c r="Z14" s="7">
        <f>'Setup Data'!$H$42</f>
        <v>24492.481245640753</v>
      </c>
      <c r="AA14" s="7">
        <f>'Setup Data'!$C$42</f>
        <v>23663.72186846113</v>
      </c>
    </row>
    <row r="15" spans="1:31" ht="12.75">
      <c r="A15" s="16"/>
      <c r="R15" s="6">
        <f>'Setup Data'!$B$20</f>
        <v>67.5</v>
      </c>
      <c r="S15" s="14">
        <f>'Setup Data'!$H$24</f>
        <v>86.83091333916522</v>
      </c>
      <c r="T15" s="7">
        <f>'Setup Data'!$C$24</f>
        <v>96.49637000874782</v>
      </c>
      <c r="U15" s="7">
        <f>'Setup Data'!$H$26</f>
        <v>48.16908666083478</v>
      </c>
      <c r="V15" s="7">
        <f>'Setup Data'!$C$26</f>
        <v>38.503629991252176</v>
      </c>
      <c r="W15" s="6">
        <f>'Setup Data'!$B$36</f>
        <v>26150</v>
      </c>
      <c r="X15" s="14">
        <f>'Setup Data'!$H$40</f>
        <v>27807.518754359247</v>
      </c>
      <c r="Y15" s="7">
        <f>'Setup Data'!$C$40</f>
        <v>28636.27813153887</v>
      </c>
      <c r="Z15" s="7">
        <f>'Setup Data'!$H$42</f>
        <v>24492.481245640753</v>
      </c>
      <c r="AA15" s="7">
        <f>'Setup Data'!$C$42</f>
        <v>23663.72186846113</v>
      </c>
      <c r="AC15" s="81"/>
      <c r="AD15" s="82" t="s">
        <v>0</v>
      </c>
      <c r="AE15" s="83"/>
    </row>
    <row r="16" spans="1:31" ht="12.75">
      <c r="A16" s="16">
        <v>36515</v>
      </c>
      <c r="B16" s="8">
        <v>70</v>
      </c>
      <c r="C16" s="8">
        <v>28000</v>
      </c>
      <c r="R16" s="6">
        <f>'Setup Data'!$B$20</f>
        <v>67.5</v>
      </c>
      <c r="S16" s="14">
        <f>'Setup Data'!$H$24</f>
        <v>86.83091333916522</v>
      </c>
      <c r="T16" s="7">
        <f>'Setup Data'!$C$24</f>
        <v>96.49637000874782</v>
      </c>
      <c r="U16" s="7">
        <f>'Setup Data'!$H$26</f>
        <v>48.16908666083478</v>
      </c>
      <c r="V16" s="7">
        <f>'Setup Data'!$C$26</f>
        <v>38.503629991252176</v>
      </c>
      <c r="W16" s="6">
        <f>'Setup Data'!$B$36</f>
        <v>26150</v>
      </c>
      <c r="X16" s="14">
        <f>'Setup Data'!$H$40</f>
        <v>27807.518754359247</v>
      </c>
      <c r="Y16" s="7">
        <f>'Setup Data'!$C$40</f>
        <v>28636.27813153887</v>
      </c>
      <c r="Z16" s="7">
        <f>'Setup Data'!$H$42</f>
        <v>24492.481245640753</v>
      </c>
      <c r="AA16" s="7">
        <f>'Setup Data'!$C$42</f>
        <v>23663.72186846113</v>
      </c>
      <c r="AC16" s="85" t="s">
        <v>9</v>
      </c>
      <c r="AD16" s="85" t="s">
        <v>2</v>
      </c>
      <c r="AE16" s="85" t="s">
        <v>3</v>
      </c>
    </row>
    <row r="17" spans="1:31" ht="12.75">
      <c r="A17" s="16">
        <v>36543</v>
      </c>
      <c r="B17" s="8">
        <v>70</v>
      </c>
      <c r="C17" s="8">
        <v>27000</v>
      </c>
      <c r="R17" s="6">
        <f>'Setup Data'!$B$20</f>
        <v>67.5</v>
      </c>
      <c r="S17" s="14">
        <f>'Setup Data'!$H$24</f>
        <v>86.83091333916522</v>
      </c>
      <c r="T17" s="7">
        <f>'Setup Data'!$C$24</f>
        <v>96.49637000874782</v>
      </c>
      <c r="U17" s="7">
        <f>'Setup Data'!$H$26</f>
        <v>48.16908666083478</v>
      </c>
      <c r="V17" s="7">
        <f>'Setup Data'!$C$26</f>
        <v>38.503629991252176</v>
      </c>
      <c r="W17" s="6">
        <f>'Setup Data'!$B$36</f>
        <v>26150</v>
      </c>
      <c r="X17" s="14">
        <f>'Setup Data'!$H$40</f>
        <v>27807.518754359247</v>
      </c>
      <c r="Y17" s="7">
        <f>'Setup Data'!$C$40</f>
        <v>28636.27813153887</v>
      </c>
      <c r="Z17" s="7">
        <f>'Setup Data'!$H$42</f>
        <v>24492.481245640753</v>
      </c>
      <c r="AA17" s="7">
        <f>'Setup Data'!$C$42</f>
        <v>23663.72186846113</v>
      </c>
      <c r="AC17" s="84">
        <f>'Setup Data'!$B$20</f>
        <v>67.5</v>
      </c>
      <c r="AD17" s="84">
        <f>'Setup Data'!$H$24</f>
        <v>86.83091333916522</v>
      </c>
      <c r="AE17" s="84">
        <f>'Setup Data'!$C$24</f>
        <v>96.49637000874782</v>
      </c>
    </row>
    <row r="18" spans="1:31" ht="12.75">
      <c r="A18" s="16">
        <v>36558</v>
      </c>
      <c r="B18" s="8">
        <v>70</v>
      </c>
      <c r="C18" s="8">
        <v>25000</v>
      </c>
      <c r="R18" s="6">
        <f>'Setup Data'!$B$20</f>
        <v>67.5</v>
      </c>
      <c r="S18" s="14">
        <f>'Setup Data'!$H$24</f>
        <v>86.83091333916522</v>
      </c>
      <c r="T18" s="7">
        <f>'Setup Data'!$C$24</f>
        <v>96.49637000874782</v>
      </c>
      <c r="U18" s="7">
        <f>'Setup Data'!$H$26</f>
        <v>48.16908666083478</v>
      </c>
      <c r="V18" s="7">
        <f>'Setup Data'!$C$26</f>
        <v>38.503629991252176</v>
      </c>
      <c r="W18" s="6">
        <f>'Setup Data'!$B$36</f>
        <v>26150</v>
      </c>
      <c r="X18" s="14">
        <f>'Setup Data'!$H$40</f>
        <v>27807.518754359247</v>
      </c>
      <c r="Y18" s="7">
        <f>'Setup Data'!$C$40</f>
        <v>28636.27813153887</v>
      </c>
      <c r="Z18" s="7">
        <f>'Setup Data'!$H$42</f>
        <v>24492.481245640753</v>
      </c>
      <c r="AA18" s="7">
        <f>'Setup Data'!$C$42</f>
        <v>23663.72186846113</v>
      </c>
      <c r="AC18" s="81"/>
      <c r="AD18" s="85" t="s">
        <v>4</v>
      </c>
      <c r="AE18" s="85" t="s">
        <v>5</v>
      </c>
    </row>
    <row r="19" spans="1:31" ht="13.5" thickBot="1">
      <c r="A19" s="16"/>
      <c r="R19" s="6">
        <f>'Setup Data'!$B$20</f>
        <v>67.5</v>
      </c>
      <c r="S19" s="14">
        <f>'Setup Data'!$H$24</f>
        <v>86.83091333916522</v>
      </c>
      <c r="T19" s="7">
        <f>'Setup Data'!$C$24</f>
        <v>96.49637000874782</v>
      </c>
      <c r="U19" s="7">
        <f>'Setup Data'!$H$26</f>
        <v>48.16908666083478</v>
      </c>
      <c r="V19" s="7">
        <f>'Setup Data'!$C$26</f>
        <v>38.503629991252176</v>
      </c>
      <c r="W19" s="6">
        <f>'Setup Data'!$B$36</f>
        <v>26150</v>
      </c>
      <c r="X19" s="14">
        <f>'Setup Data'!$H$40</f>
        <v>27807.518754359247</v>
      </c>
      <c r="Y19" s="7">
        <f>'Setup Data'!$C$40</f>
        <v>28636.27813153887</v>
      </c>
      <c r="Z19" s="7">
        <f>'Setup Data'!$H$42</f>
        <v>24492.481245640753</v>
      </c>
      <c r="AA19" s="7">
        <f>'Setup Data'!$C$42</f>
        <v>23663.72186846113</v>
      </c>
      <c r="AC19" s="86"/>
      <c r="AD19" s="87">
        <f>'Setup Data'!$H$26</f>
        <v>48.16908666083478</v>
      </c>
      <c r="AE19" s="87">
        <f>'Setup Data'!$C$26</f>
        <v>38.503629991252176</v>
      </c>
    </row>
    <row r="20" spans="1:31" ht="13.5" thickTop="1">
      <c r="A20" s="16"/>
      <c r="R20" s="6">
        <f>'Setup Data'!$B$20</f>
        <v>67.5</v>
      </c>
      <c r="S20" s="14">
        <f>'Setup Data'!$H$24</f>
        <v>86.83091333916522</v>
      </c>
      <c r="T20" s="7">
        <f>'Setup Data'!$C$24</f>
        <v>96.49637000874782</v>
      </c>
      <c r="U20" s="7">
        <f>'Setup Data'!$H$26</f>
        <v>48.16908666083478</v>
      </c>
      <c r="V20" s="7">
        <f>'Setup Data'!$C$26</f>
        <v>38.503629991252176</v>
      </c>
      <c r="W20" s="6">
        <f>'Setup Data'!$B$36</f>
        <v>26150</v>
      </c>
      <c r="X20" s="14">
        <f>'Setup Data'!$H$40</f>
        <v>27807.518754359247</v>
      </c>
      <c r="Y20" s="7">
        <f>'Setup Data'!$C$40</f>
        <v>28636.27813153887</v>
      </c>
      <c r="Z20" s="7">
        <f>'Setup Data'!$H$42</f>
        <v>24492.481245640753</v>
      </c>
      <c r="AA20" s="7">
        <f>'Setup Data'!$C$42</f>
        <v>23663.72186846113</v>
      </c>
      <c r="AC20" s="83"/>
      <c r="AD20" s="81" t="s">
        <v>6</v>
      </c>
      <c r="AE20" s="81"/>
    </row>
    <row r="21" spans="1:31" ht="12.75">
      <c r="A21" s="16"/>
      <c r="R21" s="6">
        <f>'Setup Data'!$B$20</f>
        <v>67.5</v>
      </c>
      <c r="S21" s="14">
        <f>'Setup Data'!$H$24</f>
        <v>86.83091333916522</v>
      </c>
      <c r="T21" s="7">
        <f>'Setup Data'!$C$24</f>
        <v>96.49637000874782</v>
      </c>
      <c r="U21" s="7">
        <f>'Setup Data'!$H$26</f>
        <v>48.16908666083478</v>
      </c>
      <c r="V21" s="7">
        <f>'Setup Data'!$C$26</f>
        <v>38.503629991252176</v>
      </c>
      <c r="W21" s="6">
        <f>'Setup Data'!$B$36</f>
        <v>26150</v>
      </c>
      <c r="X21" s="14">
        <f>'Setup Data'!$H$40</f>
        <v>27807.518754359247</v>
      </c>
      <c r="Y21" s="7">
        <f>'Setup Data'!$C$40</f>
        <v>28636.27813153887</v>
      </c>
      <c r="Z21" s="7">
        <f>'Setup Data'!$H$42</f>
        <v>24492.481245640753</v>
      </c>
      <c r="AA21" s="7">
        <f>'Setup Data'!$C$42</f>
        <v>23663.72186846113</v>
      </c>
      <c r="AC21" s="85" t="s">
        <v>9</v>
      </c>
      <c r="AD21" s="85" t="s">
        <v>2</v>
      </c>
      <c r="AE21" s="85" t="s">
        <v>3</v>
      </c>
    </row>
    <row r="22" spans="1:31" ht="12.75">
      <c r="A22" s="16"/>
      <c r="R22" s="6">
        <f>'Setup Data'!$B$20</f>
        <v>67.5</v>
      </c>
      <c r="S22" s="14">
        <f>'Setup Data'!$H$24</f>
        <v>86.83091333916522</v>
      </c>
      <c r="T22" s="7">
        <f>'Setup Data'!$C$24</f>
        <v>96.49637000874782</v>
      </c>
      <c r="U22" s="7">
        <f>'Setup Data'!$H$26</f>
        <v>48.16908666083478</v>
      </c>
      <c r="V22" s="7">
        <f>'Setup Data'!$C$26</f>
        <v>38.503629991252176</v>
      </c>
      <c r="W22" s="6">
        <f>'Setup Data'!$B$36</f>
        <v>26150</v>
      </c>
      <c r="X22" s="14">
        <f>'Setup Data'!$H$40</f>
        <v>27807.518754359247</v>
      </c>
      <c r="Y22" s="7">
        <f>'Setup Data'!$C$40</f>
        <v>28636.27813153887</v>
      </c>
      <c r="Z22" s="7">
        <f>'Setup Data'!$H$42</f>
        <v>24492.481245640753</v>
      </c>
      <c r="AA22" s="7">
        <f>'Setup Data'!$C$42</f>
        <v>23663.72186846113</v>
      </c>
      <c r="AC22" s="84">
        <f>'Setup Data'!$B$36</f>
        <v>26150</v>
      </c>
      <c r="AD22" s="84">
        <f>'Setup Data'!$H$40</f>
        <v>27807.518754359247</v>
      </c>
      <c r="AE22" s="84">
        <f>'Setup Data'!$C$40</f>
        <v>28636.27813153887</v>
      </c>
    </row>
    <row r="23" spans="1:31" ht="12.75">
      <c r="A23" s="16"/>
      <c r="R23" s="6">
        <f>'Setup Data'!$B$20</f>
        <v>67.5</v>
      </c>
      <c r="S23" s="14">
        <f>'Setup Data'!$H$24</f>
        <v>86.83091333916522</v>
      </c>
      <c r="T23" s="7">
        <f>'Setup Data'!$C$24</f>
        <v>96.49637000874782</v>
      </c>
      <c r="U23" s="7">
        <f>'Setup Data'!$H$26</f>
        <v>48.16908666083478</v>
      </c>
      <c r="V23" s="7">
        <f>'Setup Data'!$C$26</f>
        <v>38.503629991252176</v>
      </c>
      <c r="W23" s="6">
        <f>'Setup Data'!$B$36</f>
        <v>26150</v>
      </c>
      <c r="X23" s="14">
        <f>'Setup Data'!$H$40</f>
        <v>27807.518754359247</v>
      </c>
      <c r="Y23" s="7">
        <f>'Setup Data'!$C$40</f>
        <v>28636.27813153887</v>
      </c>
      <c r="Z23" s="7">
        <f>'Setup Data'!$H$42</f>
        <v>24492.481245640753</v>
      </c>
      <c r="AA23" s="7">
        <f>'Setup Data'!$C$42</f>
        <v>23663.72186846113</v>
      </c>
      <c r="AC23" s="83"/>
      <c r="AD23" s="81" t="s">
        <v>4</v>
      </c>
      <c r="AE23" s="81" t="s">
        <v>5</v>
      </c>
    </row>
    <row r="24" spans="1:31" ht="12.75">
      <c r="A24" s="16"/>
      <c r="R24" s="6">
        <f>'Setup Data'!$B$20</f>
        <v>67.5</v>
      </c>
      <c r="S24" s="14">
        <f>'Setup Data'!$H$24</f>
        <v>86.83091333916522</v>
      </c>
      <c r="T24" s="7">
        <f>'Setup Data'!$C$24</f>
        <v>96.49637000874782</v>
      </c>
      <c r="U24" s="7">
        <f>'Setup Data'!$H$26</f>
        <v>48.16908666083478</v>
      </c>
      <c r="V24" s="7">
        <f>'Setup Data'!$C$26</f>
        <v>38.503629991252176</v>
      </c>
      <c r="W24" s="6">
        <f>'Setup Data'!$B$36</f>
        <v>26150</v>
      </c>
      <c r="X24" s="14">
        <f>'Setup Data'!$H$40</f>
        <v>27807.518754359247</v>
      </c>
      <c r="Y24" s="7">
        <f>'Setup Data'!$C$40</f>
        <v>28636.27813153887</v>
      </c>
      <c r="Z24" s="7">
        <f>'Setup Data'!$H$42</f>
        <v>24492.481245640753</v>
      </c>
      <c r="AA24" s="7">
        <f>'Setup Data'!$C$42</f>
        <v>23663.72186846113</v>
      </c>
      <c r="AC24" s="83"/>
      <c r="AD24" s="84">
        <f>'Setup Data'!$H$42</f>
        <v>24492.481245640753</v>
      </c>
      <c r="AE24" s="84">
        <f>'Setup Data'!$C$42</f>
        <v>23663.72186846113</v>
      </c>
    </row>
    <row r="25" spans="1:27" ht="12.75">
      <c r="A25" s="16"/>
      <c r="R25" s="6">
        <f>'Setup Data'!$B$20</f>
        <v>67.5</v>
      </c>
      <c r="S25" s="14">
        <f>'Setup Data'!$H$24</f>
        <v>86.83091333916522</v>
      </c>
      <c r="T25" s="7">
        <f>'Setup Data'!$C$24</f>
        <v>96.49637000874782</v>
      </c>
      <c r="U25" s="7">
        <f>'Setup Data'!$H$26</f>
        <v>48.16908666083478</v>
      </c>
      <c r="V25" s="7">
        <f>'Setup Data'!$C$26</f>
        <v>38.503629991252176</v>
      </c>
      <c r="W25" s="6">
        <f>'Setup Data'!$B$36</f>
        <v>26150</v>
      </c>
      <c r="X25" s="14">
        <f>'Setup Data'!$H$40</f>
        <v>27807.518754359247</v>
      </c>
      <c r="Y25" s="7">
        <f>'Setup Data'!$C$40</f>
        <v>28636.27813153887</v>
      </c>
      <c r="Z25" s="7">
        <f>'Setup Data'!$H$42</f>
        <v>24492.481245640753</v>
      </c>
      <c r="AA25" s="7">
        <f>'Setup Data'!$C$42</f>
        <v>23663.72186846113</v>
      </c>
    </row>
    <row r="26" spans="1:27" ht="12.75">
      <c r="A26" s="16"/>
      <c r="R26" s="6">
        <f>'Setup Data'!$B$20</f>
        <v>67.5</v>
      </c>
      <c r="S26" s="14">
        <f>'Setup Data'!$H$24</f>
        <v>86.83091333916522</v>
      </c>
      <c r="T26" s="7">
        <f>'Setup Data'!$C$24</f>
        <v>96.49637000874782</v>
      </c>
      <c r="U26" s="7">
        <f>'Setup Data'!$H$26</f>
        <v>48.16908666083478</v>
      </c>
      <c r="V26" s="7">
        <f>'Setup Data'!$C$26</f>
        <v>38.503629991252176</v>
      </c>
      <c r="W26" s="6">
        <f>'Setup Data'!$B$36</f>
        <v>26150</v>
      </c>
      <c r="X26" s="14">
        <f>'Setup Data'!$H$40</f>
        <v>27807.518754359247</v>
      </c>
      <c r="Y26" s="7">
        <f>'Setup Data'!$C$40</f>
        <v>28636.27813153887</v>
      </c>
      <c r="Z26" s="7">
        <f>'Setup Data'!$H$42</f>
        <v>24492.481245640753</v>
      </c>
      <c r="AA26" s="7">
        <f>'Setup Data'!$C$42</f>
        <v>23663.72186846113</v>
      </c>
    </row>
    <row r="27" spans="1:27" ht="12.75">
      <c r="A27" s="16"/>
      <c r="R27" s="6">
        <f>'Setup Data'!$B$20</f>
        <v>67.5</v>
      </c>
      <c r="S27" s="14">
        <f>'Setup Data'!$H$24</f>
        <v>86.83091333916522</v>
      </c>
      <c r="T27" s="7">
        <f>'Setup Data'!$C$24</f>
        <v>96.49637000874782</v>
      </c>
      <c r="U27" s="7">
        <f>'Setup Data'!$H$26</f>
        <v>48.16908666083478</v>
      </c>
      <c r="V27" s="7">
        <f>'Setup Data'!$C$26</f>
        <v>38.503629991252176</v>
      </c>
      <c r="W27" s="6">
        <f>'Setup Data'!$B$36</f>
        <v>26150</v>
      </c>
      <c r="X27" s="14">
        <f>'Setup Data'!$H$40</f>
        <v>27807.518754359247</v>
      </c>
      <c r="Y27" s="7">
        <f>'Setup Data'!$C$40</f>
        <v>28636.27813153887</v>
      </c>
      <c r="Z27" s="7">
        <f>'Setup Data'!$H$42</f>
        <v>24492.481245640753</v>
      </c>
      <c r="AA27" s="7">
        <f>'Setup Data'!$C$42</f>
        <v>23663.72186846113</v>
      </c>
    </row>
    <row r="28" spans="1:27" ht="12.75">
      <c r="A28" s="16"/>
      <c r="R28" s="6">
        <f>'Setup Data'!$B$20</f>
        <v>67.5</v>
      </c>
      <c r="S28" s="14">
        <f>'Setup Data'!$H$24</f>
        <v>86.83091333916522</v>
      </c>
      <c r="T28" s="7">
        <f>'Setup Data'!$C$24</f>
        <v>96.49637000874782</v>
      </c>
      <c r="U28" s="7">
        <f>'Setup Data'!$H$26</f>
        <v>48.16908666083478</v>
      </c>
      <c r="V28" s="7">
        <f>'Setup Data'!$C$26</f>
        <v>38.503629991252176</v>
      </c>
      <c r="W28" s="6">
        <f>'Setup Data'!$B$36</f>
        <v>26150</v>
      </c>
      <c r="X28" s="14">
        <f>'Setup Data'!$H$40</f>
        <v>27807.518754359247</v>
      </c>
      <c r="Y28" s="7">
        <f>'Setup Data'!$C$40</f>
        <v>28636.27813153887</v>
      </c>
      <c r="Z28" s="7">
        <f>'Setup Data'!$H$42</f>
        <v>24492.481245640753</v>
      </c>
      <c r="AA28" s="7">
        <f>'Setup Data'!$C$42</f>
        <v>23663.72186846113</v>
      </c>
    </row>
    <row r="29" spans="1:27" ht="12.75">
      <c r="A29" s="16"/>
      <c r="R29" s="6">
        <f>'Setup Data'!$B$20</f>
        <v>67.5</v>
      </c>
      <c r="S29" s="14">
        <f>'Setup Data'!$H$24</f>
        <v>86.83091333916522</v>
      </c>
      <c r="T29" s="7">
        <f>'Setup Data'!$C$24</f>
        <v>96.49637000874782</v>
      </c>
      <c r="U29" s="7">
        <f>'Setup Data'!$H$26</f>
        <v>48.16908666083478</v>
      </c>
      <c r="V29" s="7">
        <f>'Setup Data'!$C$26</f>
        <v>38.503629991252176</v>
      </c>
      <c r="W29" s="6">
        <f>'Setup Data'!$B$36</f>
        <v>26150</v>
      </c>
      <c r="X29" s="14">
        <f>'Setup Data'!$H$40</f>
        <v>27807.518754359247</v>
      </c>
      <c r="Y29" s="7">
        <f>'Setup Data'!$C$40</f>
        <v>28636.27813153887</v>
      </c>
      <c r="Z29" s="7">
        <f>'Setup Data'!$H$42</f>
        <v>24492.481245640753</v>
      </c>
      <c r="AA29" s="7">
        <f>'Setup Data'!$C$42</f>
        <v>23663.72186846113</v>
      </c>
    </row>
    <row r="30" spans="1:27" ht="12.75">
      <c r="A30" s="16"/>
      <c r="R30" s="6">
        <f>'Setup Data'!$B$20</f>
        <v>67.5</v>
      </c>
      <c r="S30" s="14">
        <f>'Setup Data'!$H$24</f>
        <v>86.83091333916522</v>
      </c>
      <c r="T30" s="7">
        <f>'Setup Data'!$C$24</f>
        <v>96.49637000874782</v>
      </c>
      <c r="U30" s="7">
        <f>'Setup Data'!$H$26</f>
        <v>48.16908666083478</v>
      </c>
      <c r="V30" s="7">
        <f>'Setup Data'!$C$26</f>
        <v>38.503629991252176</v>
      </c>
      <c r="W30" s="6">
        <f>'Setup Data'!$B$36</f>
        <v>26150</v>
      </c>
      <c r="X30" s="14">
        <f>'Setup Data'!$H$40</f>
        <v>27807.518754359247</v>
      </c>
      <c r="Y30" s="7">
        <f>'Setup Data'!$C$40</f>
        <v>28636.27813153887</v>
      </c>
      <c r="Z30" s="7">
        <f>'Setup Data'!$H$42</f>
        <v>24492.481245640753</v>
      </c>
      <c r="AA30" s="7">
        <f>'Setup Data'!$C$42</f>
        <v>23663.72186846113</v>
      </c>
    </row>
    <row r="31" spans="18:27" ht="12.75">
      <c r="R31" s="6">
        <f>'Setup Data'!$B$20</f>
        <v>67.5</v>
      </c>
      <c r="S31" s="14">
        <f>'Setup Data'!$H$24</f>
        <v>86.83091333916522</v>
      </c>
      <c r="T31" s="7">
        <f>'Setup Data'!$C$24</f>
        <v>96.49637000874782</v>
      </c>
      <c r="U31" s="7">
        <f>'Setup Data'!$H$26</f>
        <v>48.16908666083478</v>
      </c>
      <c r="V31" s="7">
        <f>'Setup Data'!$C$26</f>
        <v>38.503629991252176</v>
      </c>
      <c r="W31" s="6">
        <f>'Setup Data'!$B$36</f>
        <v>26150</v>
      </c>
      <c r="X31" s="14">
        <f>'Setup Data'!$H$40</f>
        <v>27807.518754359247</v>
      </c>
      <c r="Y31" s="7">
        <f>'Setup Data'!$C$40</f>
        <v>28636.27813153887</v>
      </c>
      <c r="Z31" s="7">
        <f>'Setup Data'!$H$42</f>
        <v>24492.481245640753</v>
      </c>
      <c r="AA31" s="7">
        <f>'Setup Data'!$C$42</f>
        <v>23663.72186846113</v>
      </c>
    </row>
    <row r="32" spans="18:27" ht="12.75">
      <c r="R32" s="6">
        <f>'Setup Data'!$B$20</f>
        <v>67.5</v>
      </c>
      <c r="S32" s="14">
        <f>'Setup Data'!$H$24</f>
        <v>86.83091333916522</v>
      </c>
      <c r="T32" s="7">
        <f>'Setup Data'!$C$24</f>
        <v>96.49637000874782</v>
      </c>
      <c r="U32" s="7">
        <f>'Setup Data'!$H$26</f>
        <v>48.16908666083478</v>
      </c>
      <c r="V32" s="7">
        <f>'Setup Data'!$C$26</f>
        <v>38.503629991252176</v>
      </c>
      <c r="W32" s="6">
        <f>'Setup Data'!$B$36</f>
        <v>26150</v>
      </c>
      <c r="X32" s="14">
        <f>'Setup Data'!$H$40</f>
        <v>27807.518754359247</v>
      </c>
      <c r="Y32" s="7">
        <f>'Setup Data'!$C$40</f>
        <v>28636.27813153887</v>
      </c>
      <c r="Z32" s="7">
        <f>'Setup Data'!$H$42</f>
        <v>24492.481245640753</v>
      </c>
      <c r="AA32" s="7">
        <f>'Setup Data'!$C$42</f>
        <v>23663.72186846113</v>
      </c>
    </row>
    <row r="33" spans="18:27" ht="12.75">
      <c r="R33" s="6">
        <f>'Setup Data'!$B$20</f>
        <v>67.5</v>
      </c>
      <c r="S33" s="14">
        <f>'Setup Data'!$H$24</f>
        <v>86.83091333916522</v>
      </c>
      <c r="T33" s="7">
        <f>'Setup Data'!$C$24</f>
        <v>96.49637000874782</v>
      </c>
      <c r="U33" s="7">
        <f>'Setup Data'!$H$26</f>
        <v>48.16908666083478</v>
      </c>
      <c r="V33" s="7">
        <f>'Setup Data'!$C$26</f>
        <v>38.503629991252176</v>
      </c>
      <c r="W33" s="6">
        <f>'Setup Data'!$B$36</f>
        <v>26150</v>
      </c>
      <c r="X33" s="14">
        <f>'Setup Data'!$H$40</f>
        <v>27807.518754359247</v>
      </c>
      <c r="Y33" s="7">
        <f>'Setup Data'!$C$40</f>
        <v>28636.27813153887</v>
      </c>
      <c r="Z33" s="7">
        <f>'Setup Data'!$H$42</f>
        <v>24492.481245640753</v>
      </c>
      <c r="AA33" s="7">
        <f>'Setup Data'!$C$42</f>
        <v>23663.72186846113</v>
      </c>
    </row>
    <row r="34" spans="18:27" ht="12.75">
      <c r="R34" s="6">
        <f>'Setup Data'!$B$20</f>
        <v>67.5</v>
      </c>
      <c r="S34" s="14">
        <f>'Setup Data'!$H$24</f>
        <v>86.83091333916522</v>
      </c>
      <c r="T34" s="7">
        <f>'Setup Data'!$C$24</f>
        <v>96.49637000874782</v>
      </c>
      <c r="U34" s="7">
        <f>'Setup Data'!$H$26</f>
        <v>48.16908666083478</v>
      </c>
      <c r="V34" s="7">
        <f>'Setup Data'!$C$26</f>
        <v>38.503629991252176</v>
      </c>
      <c r="W34" s="6">
        <f>'Setup Data'!$B$36</f>
        <v>26150</v>
      </c>
      <c r="X34" s="14">
        <f>'Setup Data'!$H$40</f>
        <v>27807.518754359247</v>
      </c>
      <c r="Y34" s="7">
        <f>'Setup Data'!$C$40</f>
        <v>28636.27813153887</v>
      </c>
      <c r="Z34" s="7">
        <f>'Setup Data'!$H$42</f>
        <v>24492.481245640753</v>
      </c>
      <c r="AA34" s="7">
        <f>'Setup Data'!$C$42</f>
        <v>23663.72186846113</v>
      </c>
    </row>
    <row r="35" spans="18:27" ht="12.75">
      <c r="R35" s="6">
        <f>'Setup Data'!$B$20</f>
        <v>67.5</v>
      </c>
      <c r="S35" s="14">
        <f>'Setup Data'!$H$24</f>
        <v>86.83091333916522</v>
      </c>
      <c r="T35" s="7">
        <f>'Setup Data'!$C$24</f>
        <v>96.49637000874782</v>
      </c>
      <c r="U35" s="7">
        <f>'Setup Data'!$H$26</f>
        <v>48.16908666083478</v>
      </c>
      <c r="V35" s="7">
        <f>'Setup Data'!$C$26</f>
        <v>38.503629991252176</v>
      </c>
      <c r="W35" s="6">
        <f>'Setup Data'!$B$36</f>
        <v>26150</v>
      </c>
      <c r="X35" s="14">
        <f>'Setup Data'!$H$40</f>
        <v>27807.518754359247</v>
      </c>
      <c r="Y35" s="7">
        <f>'Setup Data'!$C$40</f>
        <v>28636.27813153887</v>
      </c>
      <c r="Z35" s="7">
        <f>'Setup Data'!$H$42</f>
        <v>24492.481245640753</v>
      </c>
      <c r="AA35" s="7">
        <f>'Setup Data'!$C$42</f>
        <v>23663.72186846113</v>
      </c>
    </row>
    <row r="36" spans="18:27" ht="12.75">
      <c r="R36" s="6">
        <f>'Setup Data'!$B$20</f>
        <v>67.5</v>
      </c>
      <c r="S36" s="14">
        <f>'Setup Data'!$H$24</f>
        <v>86.83091333916522</v>
      </c>
      <c r="T36" s="7">
        <f>'Setup Data'!$C$24</f>
        <v>96.49637000874782</v>
      </c>
      <c r="U36" s="7">
        <f>'Setup Data'!$H$26</f>
        <v>48.16908666083478</v>
      </c>
      <c r="V36" s="7">
        <f>'Setup Data'!$C$26</f>
        <v>38.503629991252176</v>
      </c>
      <c r="W36" s="6">
        <f>'Setup Data'!$B$36</f>
        <v>26150</v>
      </c>
      <c r="X36" s="14">
        <f>'Setup Data'!$H$40</f>
        <v>27807.518754359247</v>
      </c>
      <c r="Y36" s="7">
        <f>'Setup Data'!$C$40</f>
        <v>28636.27813153887</v>
      </c>
      <c r="Z36" s="7">
        <f>'Setup Data'!$H$42</f>
        <v>24492.481245640753</v>
      </c>
      <c r="AA36" s="7">
        <f>'Setup Data'!$C$42</f>
        <v>23663.72186846113</v>
      </c>
    </row>
    <row r="37" spans="18:27" ht="12.75">
      <c r="R37" s="6">
        <f>'Setup Data'!$B$20</f>
        <v>67.5</v>
      </c>
      <c r="S37" s="14">
        <f>'Setup Data'!$H$24</f>
        <v>86.83091333916522</v>
      </c>
      <c r="T37" s="7">
        <f>'Setup Data'!$C$24</f>
        <v>96.49637000874782</v>
      </c>
      <c r="U37" s="7">
        <f>'Setup Data'!$H$26</f>
        <v>48.16908666083478</v>
      </c>
      <c r="V37" s="7">
        <f>'Setup Data'!$C$26</f>
        <v>38.503629991252176</v>
      </c>
      <c r="W37" s="6">
        <f>'Setup Data'!$B$36</f>
        <v>26150</v>
      </c>
      <c r="X37" s="14">
        <f>'Setup Data'!$H$40</f>
        <v>27807.518754359247</v>
      </c>
      <c r="Y37" s="7">
        <f>'Setup Data'!$C$40</f>
        <v>28636.27813153887</v>
      </c>
      <c r="Z37" s="7">
        <f>'Setup Data'!$H$42</f>
        <v>24492.481245640753</v>
      </c>
      <c r="AA37" s="7">
        <f>'Setup Data'!$C$42</f>
        <v>23663.72186846113</v>
      </c>
    </row>
    <row r="38" spans="18:27" ht="12.75">
      <c r="R38" s="6">
        <f>'Setup Data'!$B$20</f>
        <v>67.5</v>
      </c>
      <c r="S38" s="14">
        <f>'Setup Data'!$H$24</f>
        <v>86.83091333916522</v>
      </c>
      <c r="T38" s="7">
        <f>'Setup Data'!$C$24</f>
        <v>96.49637000874782</v>
      </c>
      <c r="U38" s="7">
        <f>'Setup Data'!$H$26</f>
        <v>48.16908666083478</v>
      </c>
      <c r="V38" s="7">
        <f>'Setup Data'!$C$26</f>
        <v>38.503629991252176</v>
      </c>
      <c r="W38" s="6">
        <f>'Setup Data'!$B$36</f>
        <v>26150</v>
      </c>
      <c r="X38" s="14">
        <f>'Setup Data'!$H$40</f>
        <v>27807.518754359247</v>
      </c>
      <c r="Y38" s="7">
        <f>'Setup Data'!$C$40</f>
        <v>28636.27813153887</v>
      </c>
      <c r="Z38" s="7">
        <f>'Setup Data'!$H$42</f>
        <v>24492.481245640753</v>
      </c>
      <c r="AA38" s="7">
        <f>'Setup Data'!$C$42</f>
        <v>23663.72186846113</v>
      </c>
    </row>
    <row r="39" spans="18:27" ht="12.75">
      <c r="R39" s="6">
        <f>'Setup Data'!$B$20</f>
        <v>67.5</v>
      </c>
      <c r="S39" s="14">
        <f>'Setup Data'!$H$24</f>
        <v>86.83091333916522</v>
      </c>
      <c r="T39" s="7">
        <f>'Setup Data'!$C$24</f>
        <v>96.49637000874782</v>
      </c>
      <c r="U39" s="7">
        <f>'Setup Data'!$H$26</f>
        <v>48.16908666083478</v>
      </c>
      <c r="V39" s="7">
        <f>'Setup Data'!$C$26</f>
        <v>38.503629991252176</v>
      </c>
      <c r="W39" s="6">
        <f>'Setup Data'!$B$36</f>
        <v>26150</v>
      </c>
      <c r="X39" s="14">
        <f>'Setup Data'!$H$40</f>
        <v>27807.518754359247</v>
      </c>
      <c r="Y39" s="7">
        <f>'Setup Data'!$C$40</f>
        <v>28636.27813153887</v>
      </c>
      <c r="Z39" s="7">
        <f>'Setup Data'!$H$42</f>
        <v>24492.481245640753</v>
      </c>
      <c r="AA39" s="7">
        <f>'Setup Data'!$C$42</f>
        <v>23663.72186846113</v>
      </c>
    </row>
    <row r="40" spans="18:27" ht="12.75">
      <c r="R40" s="6">
        <f>'Setup Data'!$B$20</f>
        <v>67.5</v>
      </c>
      <c r="S40" s="14">
        <f>'Setup Data'!$H$24</f>
        <v>86.83091333916522</v>
      </c>
      <c r="T40" s="7">
        <f>'Setup Data'!$C$24</f>
        <v>96.49637000874782</v>
      </c>
      <c r="U40" s="7">
        <f>'Setup Data'!$H$26</f>
        <v>48.16908666083478</v>
      </c>
      <c r="V40" s="7">
        <f>'Setup Data'!$C$26</f>
        <v>38.503629991252176</v>
      </c>
      <c r="W40" s="6">
        <f>'Setup Data'!$B$36</f>
        <v>26150</v>
      </c>
      <c r="X40" s="14">
        <f>'Setup Data'!$H$40</f>
        <v>27807.518754359247</v>
      </c>
      <c r="Y40" s="7">
        <f>'Setup Data'!$C$40</f>
        <v>28636.27813153887</v>
      </c>
      <c r="Z40" s="7">
        <f>'Setup Data'!$H$42</f>
        <v>24492.481245640753</v>
      </c>
      <c r="AA40" s="7">
        <f>'Setup Data'!$C$42</f>
        <v>23663.72186846113</v>
      </c>
    </row>
    <row r="41" spans="18:27" ht="12.75">
      <c r="R41" s="6">
        <f>'Setup Data'!$B$20</f>
        <v>67.5</v>
      </c>
      <c r="S41" s="14">
        <f>'Setup Data'!$H$24</f>
        <v>86.83091333916522</v>
      </c>
      <c r="T41" s="7">
        <f>'Setup Data'!$C$24</f>
        <v>96.49637000874782</v>
      </c>
      <c r="U41" s="7">
        <f>'Setup Data'!$H$26</f>
        <v>48.16908666083478</v>
      </c>
      <c r="V41" s="7">
        <f>'Setup Data'!$C$26</f>
        <v>38.503629991252176</v>
      </c>
      <c r="W41" s="6">
        <f>'Setup Data'!$B$36</f>
        <v>26150</v>
      </c>
      <c r="X41" s="14">
        <f>'Setup Data'!$H$40</f>
        <v>27807.518754359247</v>
      </c>
      <c r="Y41" s="7">
        <f>'Setup Data'!$C$40</f>
        <v>28636.27813153887</v>
      </c>
      <c r="Z41" s="7">
        <f>'Setup Data'!$H$42</f>
        <v>24492.481245640753</v>
      </c>
      <c r="AA41" s="7">
        <f>'Setup Data'!$C$42</f>
        <v>23663.72186846113</v>
      </c>
    </row>
    <row r="42" spans="18:27" ht="12.75">
      <c r="R42" s="6">
        <f>'Setup Data'!$B$20</f>
        <v>67.5</v>
      </c>
      <c r="S42" s="14">
        <f>'Setup Data'!$H$24</f>
        <v>86.83091333916522</v>
      </c>
      <c r="T42" s="7">
        <f>'Setup Data'!$C$24</f>
        <v>96.49637000874782</v>
      </c>
      <c r="U42" s="7">
        <f>'Setup Data'!$H$26</f>
        <v>48.16908666083478</v>
      </c>
      <c r="V42" s="7">
        <f>'Setup Data'!$C$26</f>
        <v>38.503629991252176</v>
      </c>
      <c r="W42" s="6">
        <f>'Setup Data'!$B$36</f>
        <v>26150</v>
      </c>
      <c r="X42" s="14">
        <f>'Setup Data'!$H$40</f>
        <v>27807.518754359247</v>
      </c>
      <c r="Y42" s="7">
        <f>'Setup Data'!$C$40</f>
        <v>28636.27813153887</v>
      </c>
      <c r="Z42" s="7">
        <f>'Setup Data'!$H$42</f>
        <v>24492.481245640753</v>
      </c>
      <c r="AA42" s="7">
        <f>'Setup Data'!$C$42</f>
        <v>23663.72186846113</v>
      </c>
    </row>
    <row r="43" spans="18:27" ht="12.75">
      <c r="R43" s="6">
        <f>'Setup Data'!$B$20</f>
        <v>67.5</v>
      </c>
      <c r="S43" s="14">
        <f>'Setup Data'!$H$24</f>
        <v>86.83091333916522</v>
      </c>
      <c r="T43" s="7">
        <f>'Setup Data'!$C$24</f>
        <v>96.49637000874782</v>
      </c>
      <c r="U43" s="7">
        <f>'Setup Data'!$H$26</f>
        <v>48.16908666083478</v>
      </c>
      <c r="V43" s="7">
        <f>'Setup Data'!$C$26</f>
        <v>38.503629991252176</v>
      </c>
      <c r="W43" s="6">
        <f>'Setup Data'!$B$36</f>
        <v>26150</v>
      </c>
      <c r="X43" s="14">
        <f>'Setup Data'!$H$40</f>
        <v>27807.518754359247</v>
      </c>
      <c r="Y43" s="7">
        <f>'Setup Data'!$C$40</f>
        <v>28636.27813153887</v>
      </c>
      <c r="Z43" s="7">
        <f>'Setup Data'!$H$42</f>
        <v>24492.481245640753</v>
      </c>
      <c r="AA43" s="7">
        <f>'Setup Data'!$C$42</f>
        <v>23663.72186846113</v>
      </c>
    </row>
    <row r="44" spans="18:27" ht="12.75">
      <c r="R44" s="6">
        <f>'Setup Data'!$B$20</f>
        <v>67.5</v>
      </c>
      <c r="S44" s="14">
        <f>'Setup Data'!$H$24</f>
        <v>86.83091333916522</v>
      </c>
      <c r="T44" s="7">
        <f>'Setup Data'!$C$24</f>
        <v>96.49637000874782</v>
      </c>
      <c r="U44" s="7">
        <f>'Setup Data'!$H$26</f>
        <v>48.16908666083478</v>
      </c>
      <c r="V44" s="7">
        <f>'Setup Data'!$C$26</f>
        <v>38.503629991252176</v>
      </c>
      <c r="W44" s="6">
        <f>'Setup Data'!$B$36</f>
        <v>26150</v>
      </c>
      <c r="X44" s="14">
        <f>'Setup Data'!$H$40</f>
        <v>27807.518754359247</v>
      </c>
      <c r="Y44" s="7">
        <f>'Setup Data'!$C$40</f>
        <v>28636.27813153887</v>
      </c>
      <c r="Z44" s="7">
        <f>'Setup Data'!$H$42</f>
        <v>24492.481245640753</v>
      </c>
      <c r="AA44" s="7">
        <f>'Setup Data'!$C$42</f>
        <v>23663.72186846113</v>
      </c>
    </row>
    <row r="45" spans="18:27" ht="12.75">
      <c r="R45" s="6">
        <f>'Setup Data'!$B$20</f>
        <v>67.5</v>
      </c>
      <c r="S45" s="14">
        <f>'Setup Data'!$H$24</f>
        <v>86.83091333916522</v>
      </c>
      <c r="T45" s="7">
        <f>'Setup Data'!$C$24</f>
        <v>96.49637000874782</v>
      </c>
      <c r="U45" s="7">
        <f>'Setup Data'!$H$26</f>
        <v>48.16908666083478</v>
      </c>
      <c r="V45" s="7">
        <f>'Setup Data'!$C$26</f>
        <v>38.503629991252176</v>
      </c>
      <c r="W45" s="6">
        <f>'Setup Data'!$B$36</f>
        <v>26150</v>
      </c>
      <c r="X45" s="14">
        <f>'Setup Data'!$H$40</f>
        <v>27807.518754359247</v>
      </c>
      <c r="Y45" s="7">
        <f>'Setup Data'!$C$40</f>
        <v>28636.27813153887</v>
      </c>
      <c r="Z45" s="7">
        <f>'Setup Data'!$H$42</f>
        <v>24492.481245640753</v>
      </c>
      <c r="AA45" s="7">
        <f>'Setup Data'!$C$42</f>
        <v>23663.72186846113</v>
      </c>
    </row>
    <row r="46" spans="18:27" ht="12.75">
      <c r="R46" s="6">
        <f>'Setup Data'!$B$20</f>
        <v>67.5</v>
      </c>
      <c r="S46" s="14">
        <f>'Setup Data'!$H$24</f>
        <v>86.83091333916522</v>
      </c>
      <c r="T46" s="7">
        <f>'Setup Data'!$C$24</f>
        <v>96.49637000874782</v>
      </c>
      <c r="U46" s="7">
        <f>'Setup Data'!$H$26</f>
        <v>48.16908666083478</v>
      </c>
      <c r="V46" s="7">
        <f>'Setup Data'!$C$26</f>
        <v>38.503629991252176</v>
      </c>
      <c r="W46" s="6">
        <f>'Setup Data'!$B$36</f>
        <v>26150</v>
      </c>
      <c r="X46" s="14">
        <f>'Setup Data'!$H$40</f>
        <v>27807.518754359247</v>
      </c>
      <c r="Y46" s="7">
        <f>'Setup Data'!$C$40</f>
        <v>28636.27813153887</v>
      </c>
      <c r="Z46" s="7">
        <f>'Setup Data'!$H$42</f>
        <v>24492.481245640753</v>
      </c>
      <c r="AA46" s="7">
        <f>'Setup Data'!$C$42</f>
        <v>23663.72186846113</v>
      </c>
    </row>
    <row r="47" spans="18:27" ht="12.75">
      <c r="R47" s="6">
        <f>'Setup Data'!$B$20</f>
        <v>67.5</v>
      </c>
      <c r="S47" s="14">
        <f>'Setup Data'!$H$24</f>
        <v>86.83091333916522</v>
      </c>
      <c r="T47" s="7">
        <f>'Setup Data'!$C$24</f>
        <v>96.49637000874782</v>
      </c>
      <c r="U47" s="7">
        <f>'Setup Data'!$H$26</f>
        <v>48.16908666083478</v>
      </c>
      <c r="V47" s="7">
        <f>'Setup Data'!$C$26</f>
        <v>38.503629991252176</v>
      </c>
      <c r="W47" s="6">
        <f>'Setup Data'!$B$36</f>
        <v>26150</v>
      </c>
      <c r="X47" s="14">
        <f>'Setup Data'!$H$40</f>
        <v>27807.518754359247</v>
      </c>
      <c r="Y47" s="7">
        <f>'Setup Data'!$C$40</f>
        <v>28636.27813153887</v>
      </c>
      <c r="Z47" s="7">
        <f>'Setup Data'!$H$42</f>
        <v>24492.481245640753</v>
      </c>
      <c r="AA47" s="7">
        <f>'Setup Data'!$C$42</f>
        <v>23663.72186846113</v>
      </c>
    </row>
    <row r="48" spans="18:27" ht="12.75">
      <c r="R48" s="6">
        <f>'Setup Data'!$B$20</f>
        <v>67.5</v>
      </c>
      <c r="S48" s="14">
        <f>'Setup Data'!$H$24</f>
        <v>86.83091333916522</v>
      </c>
      <c r="T48" s="7">
        <f>'Setup Data'!$C$24</f>
        <v>96.49637000874782</v>
      </c>
      <c r="U48" s="7">
        <f>'Setup Data'!$H$26</f>
        <v>48.16908666083478</v>
      </c>
      <c r="V48" s="7">
        <f>'Setup Data'!$C$26</f>
        <v>38.503629991252176</v>
      </c>
      <c r="W48" s="6">
        <f>'Setup Data'!$B$36</f>
        <v>26150</v>
      </c>
      <c r="X48" s="14">
        <f>'Setup Data'!$H$40</f>
        <v>27807.518754359247</v>
      </c>
      <c r="Y48" s="7">
        <f>'Setup Data'!$C$40</f>
        <v>28636.27813153887</v>
      </c>
      <c r="Z48" s="7">
        <f>'Setup Data'!$H$42</f>
        <v>24492.481245640753</v>
      </c>
      <c r="AA48" s="7">
        <f>'Setup Data'!$C$42</f>
        <v>23663.72186846113</v>
      </c>
    </row>
    <row r="49" spans="18:27" ht="12.75">
      <c r="R49" s="6">
        <f>'Setup Data'!$B$20</f>
        <v>67.5</v>
      </c>
      <c r="S49" s="14">
        <f>'Setup Data'!$H$24</f>
        <v>86.83091333916522</v>
      </c>
      <c r="T49" s="7">
        <f>'Setup Data'!$C$24</f>
        <v>96.49637000874782</v>
      </c>
      <c r="U49" s="7">
        <f>'Setup Data'!$H$26</f>
        <v>48.16908666083478</v>
      </c>
      <c r="V49" s="7">
        <f>'Setup Data'!$C$26</f>
        <v>38.503629991252176</v>
      </c>
      <c r="W49" s="6">
        <f>'Setup Data'!$B$36</f>
        <v>26150</v>
      </c>
      <c r="X49" s="14">
        <f>'Setup Data'!$H$40</f>
        <v>27807.518754359247</v>
      </c>
      <c r="Y49" s="7">
        <f>'Setup Data'!$C$40</f>
        <v>28636.27813153887</v>
      </c>
      <c r="Z49" s="7">
        <f>'Setup Data'!$H$42</f>
        <v>24492.481245640753</v>
      </c>
      <c r="AA49" s="7">
        <f>'Setup Data'!$C$42</f>
        <v>23663.72186846113</v>
      </c>
    </row>
    <row r="50" spans="18:27" ht="12.75">
      <c r="R50" s="6">
        <f>'Setup Data'!$B$20</f>
        <v>67.5</v>
      </c>
      <c r="S50" s="14">
        <f>'Setup Data'!$H$24</f>
        <v>86.83091333916522</v>
      </c>
      <c r="T50" s="7">
        <f>'Setup Data'!$C$24</f>
        <v>96.49637000874782</v>
      </c>
      <c r="U50" s="7">
        <f>'Setup Data'!$H$26</f>
        <v>48.16908666083478</v>
      </c>
      <c r="V50" s="7">
        <f>'Setup Data'!$C$26</f>
        <v>38.503629991252176</v>
      </c>
      <c r="W50" s="6">
        <f>'Setup Data'!$B$36</f>
        <v>26150</v>
      </c>
      <c r="X50" s="14">
        <f>'Setup Data'!$H$40</f>
        <v>27807.518754359247</v>
      </c>
      <c r="Y50" s="7">
        <f>'Setup Data'!$C$40</f>
        <v>28636.27813153887</v>
      </c>
      <c r="Z50" s="7">
        <f>'Setup Data'!$H$42</f>
        <v>24492.481245640753</v>
      </c>
      <c r="AA50" s="7">
        <f>'Setup Data'!$C$42</f>
        <v>23663.72186846113</v>
      </c>
    </row>
    <row r="51" spans="18:27" ht="12.75">
      <c r="R51" s="6">
        <f>'Setup Data'!$B$20</f>
        <v>67.5</v>
      </c>
      <c r="S51" s="14">
        <f>'Setup Data'!$H$24</f>
        <v>86.83091333916522</v>
      </c>
      <c r="T51" s="7">
        <f>'Setup Data'!$C$24</f>
        <v>96.49637000874782</v>
      </c>
      <c r="U51" s="7">
        <f>'Setup Data'!$H$26</f>
        <v>48.16908666083478</v>
      </c>
      <c r="V51" s="7">
        <f>'Setup Data'!$C$26</f>
        <v>38.503629991252176</v>
      </c>
      <c r="W51" s="6">
        <f>'Setup Data'!$B$36</f>
        <v>26150</v>
      </c>
      <c r="X51" s="14">
        <f>'Setup Data'!$H$40</f>
        <v>27807.518754359247</v>
      </c>
      <c r="Y51" s="7">
        <f>'Setup Data'!$C$40</f>
        <v>28636.27813153887</v>
      </c>
      <c r="Z51" s="7">
        <f>'Setup Data'!$H$42</f>
        <v>24492.481245640753</v>
      </c>
      <c r="AA51" s="7">
        <f>'Setup Data'!$C$42</f>
        <v>23663.72186846113</v>
      </c>
    </row>
    <row r="52" spans="18:27" ht="12.75">
      <c r="R52" s="6">
        <f>'Setup Data'!$B$20</f>
        <v>67.5</v>
      </c>
      <c r="S52" s="14">
        <f>'Setup Data'!$H$24</f>
        <v>86.83091333916522</v>
      </c>
      <c r="T52" s="7">
        <f>'Setup Data'!$C$24</f>
        <v>96.49637000874782</v>
      </c>
      <c r="U52" s="7">
        <f>'Setup Data'!$H$26</f>
        <v>48.16908666083478</v>
      </c>
      <c r="V52" s="7">
        <f>'Setup Data'!$C$26</f>
        <v>38.503629991252176</v>
      </c>
      <c r="W52" s="6">
        <f>'Setup Data'!$B$36</f>
        <v>26150</v>
      </c>
      <c r="X52" s="14">
        <f>'Setup Data'!$H$40</f>
        <v>27807.518754359247</v>
      </c>
      <c r="Y52" s="7">
        <f>'Setup Data'!$C$40</f>
        <v>28636.27813153887</v>
      </c>
      <c r="Z52" s="7">
        <f>'Setup Data'!$H$42</f>
        <v>24492.481245640753</v>
      </c>
      <c r="AA52" s="7">
        <f>'Setup Data'!$C$42</f>
        <v>23663.72186846113</v>
      </c>
    </row>
    <row r="53" spans="18:27" ht="12.75">
      <c r="R53" s="6">
        <f>'Setup Data'!$B$20</f>
        <v>67.5</v>
      </c>
      <c r="S53" s="14">
        <f>'Setup Data'!$H$24</f>
        <v>86.83091333916522</v>
      </c>
      <c r="T53" s="7">
        <f>'Setup Data'!$C$24</f>
        <v>96.49637000874782</v>
      </c>
      <c r="U53" s="7">
        <f>'Setup Data'!$H$26</f>
        <v>48.16908666083478</v>
      </c>
      <c r="V53" s="7">
        <f>'Setup Data'!$C$26</f>
        <v>38.503629991252176</v>
      </c>
      <c r="W53" s="6">
        <f>'Setup Data'!$B$36</f>
        <v>26150</v>
      </c>
      <c r="X53" s="14">
        <f>'Setup Data'!$H$40</f>
        <v>27807.518754359247</v>
      </c>
      <c r="Y53" s="7">
        <f>'Setup Data'!$C$40</f>
        <v>28636.27813153887</v>
      </c>
      <c r="Z53" s="7">
        <f>'Setup Data'!$H$42</f>
        <v>24492.481245640753</v>
      </c>
      <c r="AA53" s="7">
        <f>'Setup Data'!$C$42</f>
        <v>23663.72186846113</v>
      </c>
    </row>
    <row r="54" spans="18:27" ht="12.75">
      <c r="R54" s="6">
        <f>'Setup Data'!$B$20</f>
        <v>67.5</v>
      </c>
      <c r="S54" s="14">
        <f>'Setup Data'!$H$24</f>
        <v>86.83091333916522</v>
      </c>
      <c r="T54" s="7">
        <f>'Setup Data'!$C$24</f>
        <v>96.49637000874782</v>
      </c>
      <c r="U54" s="7">
        <f>'Setup Data'!$H$26</f>
        <v>48.16908666083478</v>
      </c>
      <c r="V54" s="7">
        <f>'Setup Data'!$C$26</f>
        <v>38.503629991252176</v>
      </c>
      <c r="W54" s="6">
        <f>'Setup Data'!$B$36</f>
        <v>26150</v>
      </c>
      <c r="X54" s="14">
        <f>'Setup Data'!$H$40</f>
        <v>27807.518754359247</v>
      </c>
      <c r="Y54" s="7">
        <f>'Setup Data'!$C$40</f>
        <v>28636.27813153887</v>
      </c>
      <c r="Z54" s="7">
        <f>'Setup Data'!$H$42</f>
        <v>24492.481245640753</v>
      </c>
      <c r="AA54" s="7">
        <f>'Setup Data'!$C$42</f>
        <v>23663.72186846113</v>
      </c>
    </row>
    <row r="55" spans="18:27" ht="12.75">
      <c r="R55" s="6">
        <f>'Setup Data'!$B$20</f>
        <v>67.5</v>
      </c>
      <c r="S55" s="14">
        <f>'Setup Data'!$H$24</f>
        <v>86.83091333916522</v>
      </c>
      <c r="T55" s="7">
        <f>'Setup Data'!$C$24</f>
        <v>96.49637000874782</v>
      </c>
      <c r="U55" s="7">
        <f>'Setup Data'!$H$26</f>
        <v>48.16908666083478</v>
      </c>
      <c r="V55" s="7">
        <f>'Setup Data'!$C$26</f>
        <v>38.503629991252176</v>
      </c>
      <c r="W55" s="6">
        <f>'Setup Data'!$B$36</f>
        <v>26150</v>
      </c>
      <c r="X55" s="14">
        <f>'Setup Data'!$H$40</f>
        <v>27807.518754359247</v>
      </c>
      <c r="Y55" s="7">
        <f>'Setup Data'!$C$40</f>
        <v>28636.27813153887</v>
      </c>
      <c r="Z55" s="7">
        <f>'Setup Data'!$H$42</f>
        <v>24492.481245640753</v>
      </c>
      <c r="AA55" s="7">
        <f>'Setup Data'!$C$42</f>
        <v>23663.72186846113</v>
      </c>
    </row>
    <row r="56" spans="18:27" ht="12.75">
      <c r="R56" s="6">
        <f>'Setup Data'!$B$20</f>
        <v>67.5</v>
      </c>
      <c r="S56" s="14">
        <f>'Setup Data'!$H$24</f>
        <v>86.83091333916522</v>
      </c>
      <c r="T56" s="7">
        <f>'Setup Data'!$C$24</f>
        <v>96.49637000874782</v>
      </c>
      <c r="U56" s="7">
        <f>'Setup Data'!$H$26</f>
        <v>48.16908666083478</v>
      </c>
      <c r="V56" s="7">
        <f>'Setup Data'!$C$26</f>
        <v>38.503629991252176</v>
      </c>
      <c r="W56" s="6">
        <f>'Setup Data'!$B$36</f>
        <v>26150</v>
      </c>
      <c r="X56" s="14">
        <f>'Setup Data'!$H$40</f>
        <v>27807.518754359247</v>
      </c>
      <c r="Y56" s="7">
        <f>'Setup Data'!$C$40</f>
        <v>28636.27813153887</v>
      </c>
      <c r="Z56" s="7">
        <f>'Setup Data'!$H$42</f>
        <v>24492.481245640753</v>
      </c>
      <c r="AA56" s="7">
        <f>'Setup Data'!$C$42</f>
        <v>23663.72186846113</v>
      </c>
    </row>
    <row r="57" spans="18:27" ht="12.75">
      <c r="R57" s="6">
        <f>'Setup Data'!$B$20</f>
        <v>67.5</v>
      </c>
      <c r="S57" s="14">
        <f>'Setup Data'!$H$24</f>
        <v>86.83091333916522</v>
      </c>
      <c r="T57" s="7">
        <f>'Setup Data'!$C$24</f>
        <v>96.49637000874782</v>
      </c>
      <c r="U57" s="7">
        <f>'Setup Data'!$H$26</f>
        <v>48.16908666083478</v>
      </c>
      <c r="V57" s="7">
        <f>'Setup Data'!$C$26</f>
        <v>38.503629991252176</v>
      </c>
      <c r="W57" s="6">
        <f>'Setup Data'!$B$36</f>
        <v>26150</v>
      </c>
      <c r="X57" s="14">
        <f>'Setup Data'!$H$40</f>
        <v>27807.518754359247</v>
      </c>
      <c r="Y57" s="7">
        <f>'Setup Data'!$C$40</f>
        <v>28636.27813153887</v>
      </c>
      <c r="Z57" s="7">
        <f>'Setup Data'!$H$42</f>
        <v>24492.481245640753</v>
      </c>
      <c r="AA57" s="7">
        <f>'Setup Data'!$C$42</f>
        <v>23663.72186846113</v>
      </c>
    </row>
    <row r="58" spans="18:27" ht="12.75">
      <c r="R58" s="6">
        <f>'Setup Data'!$B$20</f>
        <v>67.5</v>
      </c>
      <c r="S58" s="14">
        <f>'Setup Data'!$H$24</f>
        <v>86.83091333916522</v>
      </c>
      <c r="T58" s="7">
        <f>'Setup Data'!$C$24</f>
        <v>96.49637000874782</v>
      </c>
      <c r="U58" s="7">
        <f>'Setup Data'!$H$26</f>
        <v>48.16908666083478</v>
      </c>
      <c r="V58" s="7">
        <f>'Setup Data'!$C$26</f>
        <v>38.503629991252176</v>
      </c>
      <c r="W58" s="6">
        <f>'Setup Data'!$B$36</f>
        <v>26150</v>
      </c>
      <c r="X58" s="14">
        <f>'Setup Data'!$H$40</f>
        <v>27807.518754359247</v>
      </c>
      <c r="Y58" s="7">
        <f>'Setup Data'!$C$40</f>
        <v>28636.27813153887</v>
      </c>
      <c r="Z58" s="7">
        <f>'Setup Data'!$H$42</f>
        <v>24492.481245640753</v>
      </c>
      <c r="AA58" s="7">
        <f>'Setup Data'!$C$42</f>
        <v>23663.72186846113</v>
      </c>
    </row>
    <row r="59" spans="18:27" ht="12.75">
      <c r="R59" s="6">
        <f>'Setup Data'!$B$20</f>
        <v>67.5</v>
      </c>
      <c r="S59" s="14">
        <f>'Setup Data'!$H$24</f>
        <v>86.83091333916522</v>
      </c>
      <c r="T59" s="7">
        <f>'Setup Data'!$C$24</f>
        <v>96.49637000874782</v>
      </c>
      <c r="U59" s="7">
        <f>'Setup Data'!$H$26</f>
        <v>48.16908666083478</v>
      </c>
      <c r="V59" s="7">
        <f>'Setup Data'!$C$26</f>
        <v>38.503629991252176</v>
      </c>
      <c r="W59" s="6">
        <f>'Setup Data'!$B$36</f>
        <v>26150</v>
      </c>
      <c r="X59" s="14">
        <f>'Setup Data'!$H$40</f>
        <v>27807.518754359247</v>
      </c>
      <c r="Y59" s="7">
        <f>'Setup Data'!$C$40</f>
        <v>28636.27813153887</v>
      </c>
      <c r="Z59" s="7">
        <f>'Setup Data'!$H$42</f>
        <v>24492.481245640753</v>
      </c>
      <c r="AA59" s="7">
        <f>'Setup Data'!$C$42</f>
        <v>23663.72186846113</v>
      </c>
    </row>
    <row r="60" spans="18:27" ht="12.75">
      <c r="R60" s="6">
        <f>'Setup Data'!$B$20</f>
        <v>67.5</v>
      </c>
      <c r="S60" s="14">
        <f>'Setup Data'!$H$24</f>
        <v>86.83091333916522</v>
      </c>
      <c r="T60" s="7">
        <f>'Setup Data'!$C$24</f>
        <v>96.49637000874782</v>
      </c>
      <c r="U60" s="7">
        <f>'Setup Data'!$H$26</f>
        <v>48.16908666083478</v>
      </c>
      <c r="V60" s="7">
        <f>'Setup Data'!$C$26</f>
        <v>38.503629991252176</v>
      </c>
      <c r="W60" s="6">
        <f>'Setup Data'!$B$36</f>
        <v>26150</v>
      </c>
      <c r="X60" s="14">
        <f>'Setup Data'!$H$40</f>
        <v>27807.518754359247</v>
      </c>
      <c r="Y60" s="7">
        <f>'Setup Data'!$C$40</f>
        <v>28636.27813153887</v>
      </c>
      <c r="Z60" s="7">
        <f>'Setup Data'!$H$42</f>
        <v>24492.481245640753</v>
      </c>
      <c r="AA60" s="7">
        <f>'Setup Data'!$C$42</f>
        <v>23663.72186846113</v>
      </c>
    </row>
    <row r="61" spans="18:27" ht="12.75">
      <c r="R61" s="6">
        <f>'Setup Data'!$B$20</f>
        <v>67.5</v>
      </c>
      <c r="S61" s="14">
        <f>'Setup Data'!$H$24</f>
        <v>86.83091333916522</v>
      </c>
      <c r="T61" s="7">
        <f>'Setup Data'!$C$24</f>
        <v>96.49637000874782</v>
      </c>
      <c r="U61" s="7">
        <f>'Setup Data'!$H$26</f>
        <v>48.16908666083478</v>
      </c>
      <c r="V61" s="7">
        <f>'Setup Data'!$C$26</f>
        <v>38.503629991252176</v>
      </c>
      <c r="W61" s="6">
        <f>'Setup Data'!$B$36</f>
        <v>26150</v>
      </c>
      <c r="X61" s="14">
        <f>'Setup Data'!$H$40</f>
        <v>27807.518754359247</v>
      </c>
      <c r="Y61" s="7">
        <f>'Setup Data'!$C$40</f>
        <v>28636.27813153887</v>
      </c>
      <c r="Z61" s="7">
        <f>'Setup Data'!$H$42</f>
        <v>24492.481245640753</v>
      </c>
      <c r="AA61" s="7">
        <f>'Setup Data'!$C$42</f>
        <v>23663.72186846113</v>
      </c>
    </row>
    <row r="62" spans="18:27" ht="12.75">
      <c r="R62" s="6">
        <f>'Setup Data'!$B$20</f>
        <v>67.5</v>
      </c>
      <c r="S62" s="14">
        <f>'Setup Data'!$H$24</f>
        <v>86.83091333916522</v>
      </c>
      <c r="T62" s="7">
        <f>'Setup Data'!$C$24</f>
        <v>96.49637000874782</v>
      </c>
      <c r="U62" s="7">
        <f>'Setup Data'!$H$26</f>
        <v>48.16908666083478</v>
      </c>
      <c r="V62" s="7">
        <f>'Setup Data'!$C$26</f>
        <v>38.503629991252176</v>
      </c>
      <c r="W62" s="6">
        <f>'Setup Data'!$B$36</f>
        <v>26150</v>
      </c>
      <c r="X62" s="14">
        <f>'Setup Data'!$H$40</f>
        <v>27807.518754359247</v>
      </c>
      <c r="Y62" s="7">
        <f>'Setup Data'!$C$40</f>
        <v>28636.27813153887</v>
      </c>
      <c r="Z62" s="7">
        <f>'Setup Data'!$H$42</f>
        <v>24492.481245640753</v>
      </c>
      <c r="AA62" s="7">
        <f>'Setup Data'!$C$42</f>
        <v>23663.72186846113</v>
      </c>
    </row>
    <row r="63" spans="18:27" ht="12.75">
      <c r="R63" s="6">
        <f>'Setup Data'!$B$20</f>
        <v>67.5</v>
      </c>
      <c r="S63" s="14">
        <f>'Setup Data'!$H$24</f>
        <v>86.83091333916522</v>
      </c>
      <c r="T63" s="7">
        <f>'Setup Data'!$C$24</f>
        <v>96.49637000874782</v>
      </c>
      <c r="U63" s="7">
        <f>'Setup Data'!$H$26</f>
        <v>48.16908666083478</v>
      </c>
      <c r="V63" s="7">
        <f>'Setup Data'!$C$26</f>
        <v>38.503629991252176</v>
      </c>
      <c r="W63" s="6">
        <f>'Setup Data'!$B$36</f>
        <v>26150</v>
      </c>
      <c r="X63" s="14">
        <f>'Setup Data'!$H$40</f>
        <v>27807.518754359247</v>
      </c>
      <c r="Y63" s="7">
        <f>'Setup Data'!$C$40</f>
        <v>28636.27813153887</v>
      </c>
      <c r="Z63" s="7">
        <f>'Setup Data'!$H$42</f>
        <v>24492.481245640753</v>
      </c>
      <c r="AA63" s="7">
        <f>'Setup Data'!$C$42</f>
        <v>23663.72186846113</v>
      </c>
    </row>
    <row r="64" spans="18:27" ht="12.75">
      <c r="R64" s="6">
        <f>'Setup Data'!$B$20</f>
        <v>67.5</v>
      </c>
      <c r="S64" s="14">
        <f>'Setup Data'!$H$24</f>
        <v>86.83091333916522</v>
      </c>
      <c r="T64" s="7">
        <f>'Setup Data'!$C$24</f>
        <v>96.49637000874782</v>
      </c>
      <c r="U64" s="7">
        <f>'Setup Data'!$H$26</f>
        <v>48.16908666083478</v>
      </c>
      <c r="V64" s="7">
        <f>'Setup Data'!$C$26</f>
        <v>38.503629991252176</v>
      </c>
      <c r="W64" s="6">
        <f>'Setup Data'!$B$36</f>
        <v>26150</v>
      </c>
      <c r="X64" s="14">
        <f>'Setup Data'!$H$40</f>
        <v>27807.518754359247</v>
      </c>
      <c r="Y64" s="7">
        <f>'Setup Data'!$C$40</f>
        <v>28636.27813153887</v>
      </c>
      <c r="Z64" s="7">
        <f>'Setup Data'!$H$42</f>
        <v>24492.481245640753</v>
      </c>
      <c r="AA64" s="7">
        <f>'Setup Data'!$C$42</f>
        <v>23663.72186846113</v>
      </c>
    </row>
    <row r="65" spans="18:27" ht="12.75">
      <c r="R65" s="6">
        <f>'Setup Data'!$B$20</f>
        <v>67.5</v>
      </c>
      <c r="S65" s="14">
        <f>'Setup Data'!$H$24</f>
        <v>86.83091333916522</v>
      </c>
      <c r="T65" s="7">
        <f>'Setup Data'!$C$24</f>
        <v>96.49637000874782</v>
      </c>
      <c r="U65" s="7">
        <f>'Setup Data'!$H$26</f>
        <v>48.16908666083478</v>
      </c>
      <c r="V65" s="7">
        <f>'Setup Data'!$C$26</f>
        <v>38.503629991252176</v>
      </c>
      <c r="W65" s="6">
        <f>'Setup Data'!$B$36</f>
        <v>26150</v>
      </c>
      <c r="X65" s="14">
        <f>'Setup Data'!$H$40</f>
        <v>27807.518754359247</v>
      </c>
      <c r="Y65" s="7">
        <f>'Setup Data'!$C$40</f>
        <v>28636.27813153887</v>
      </c>
      <c r="Z65" s="7">
        <f>'Setup Data'!$H$42</f>
        <v>24492.481245640753</v>
      </c>
      <c r="AA65" s="7">
        <f>'Setup Data'!$C$42</f>
        <v>23663.72186846113</v>
      </c>
    </row>
    <row r="66" spans="18:27" ht="12.75">
      <c r="R66" s="6">
        <f>'Setup Data'!$B$20</f>
        <v>67.5</v>
      </c>
      <c r="S66" s="14">
        <f>'Setup Data'!$H$24</f>
        <v>86.83091333916522</v>
      </c>
      <c r="T66" s="7">
        <f>'Setup Data'!$C$24</f>
        <v>96.49637000874782</v>
      </c>
      <c r="U66" s="7">
        <f>'Setup Data'!$H$26</f>
        <v>48.16908666083478</v>
      </c>
      <c r="V66" s="7">
        <f>'Setup Data'!$C$26</f>
        <v>38.503629991252176</v>
      </c>
      <c r="W66" s="6">
        <f>'Setup Data'!$B$36</f>
        <v>26150</v>
      </c>
      <c r="X66" s="14">
        <f>'Setup Data'!$H$40</f>
        <v>27807.518754359247</v>
      </c>
      <c r="Y66" s="7">
        <f>'Setup Data'!$C$40</f>
        <v>28636.27813153887</v>
      </c>
      <c r="Z66" s="7">
        <f>'Setup Data'!$H$42</f>
        <v>24492.481245640753</v>
      </c>
      <c r="AA66" s="7">
        <f>'Setup Data'!$C$42</f>
        <v>23663.72186846113</v>
      </c>
    </row>
    <row r="67" spans="18:27" ht="12.75">
      <c r="R67" s="6">
        <f>'Setup Data'!$B$20</f>
        <v>67.5</v>
      </c>
      <c r="S67" s="14">
        <f>'Setup Data'!$H$24</f>
        <v>86.83091333916522</v>
      </c>
      <c r="T67" s="7">
        <f>'Setup Data'!$C$24</f>
        <v>96.49637000874782</v>
      </c>
      <c r="U67" s="7">
        <f>'Setup Data'!$H$26</f>
        <v>48.16908666083478</v>
      </c>
      <c r="V67" s="7">
        <f>'Setup Data'!$C$26</f>
        <v>38.503629991252176</v>
      </c>
      <c r="W67" s="6">
        <f>'Setup Data'!$B$36</f>
        <v>26150</v>
      </c>
      <c r="X67" s="14">
        <f>'Setup Data'!$H$40</f>
        <v>27807.518754359247</v>
      </c>
      <c r="Y67" s="7">
        <f>'Setup Data'!$C$40</f>
        <v>28636.27813153887</v>
      </c>
      <c r="Z67" s="7">
        <f>'Setup Data'!$H$42</f>
        <v>24492.481245640753</v>
      </c>
      <c r="AA67" s="7">
        <f>'Setup Data'!$C$42</f>
        <v>23663.72186846113</v>
      </c>
    </row>
    <row r="68" spans="18:27" ht="12.75">
      <c r="R68" s="6">
        <f>'Setup Data'!$B$20</f>
        <v>67.5</v>
      </c>
      <c r="S68" s="14">
        <f>'Setup Data'!$H$24</f>
        <v>86.83091333916522</v>
      </c>
      <c r="T68" s="7">
        <f>'Setup Data'!$C$24</f>
        <v>96.49637000874782</v>
      </c>
      <c r="U68" s="7">
        <f>'Setup Data'!$H$26</f>
        <v>48.16908666083478</v>
      </c>
      <c r="V68" s="7">
        <f>'Setup Data'!$C$26</f>
        <v>38.503629991252176</v>
      </c>
      <c r="W68" s="6">
        <f>'Setup Data'!$B$36</f>
        <v>26150</v>
      </c>
      <c r="X68" s="14">
        <f>'Setup Data'!$H$40</f>
        <v>27807.518754359247</v>
      </c>
      <c r="Y68" s="7">
        <f>'Setup Data'!$C$40</f>
        <v>28636.27813153887</v>
      </c>
      <c r="Z68" s="7">
        <f>'Setup Data'!$H$42</f>
        <v>24492.481245640753</v>
      </c>
      <c r="AA68" s="7">
        <f>'Setup Data'!$C$42</f>
        <v>23663.72186846113</v>
      </c>
    </row>
    <row r="69" spans="18:27" ht="12.75">
      <c r="R69" s="6">
        <f>'Setup Data'!$B$20</f>
        <v>67.5</v>
      </c>
      <c r="S69" s="14">
        <f>'Setup Data'!$H$24</f>
        <v>86.83091333916522</v>
      </c>
      <c r="T69" s="7">
        <f>'Setup Data'!$C$24</f>
        <v>96.49637000874782</v>
      </c>
      <c r="U69" s="7">
        <f>'Setup Data'!$H$26</f>
        <v>48.16908666083478</v>
      </c>
      <c r="V69" s="7">
        <f>'Setup Data'!$C$26</f>
        <v>38.503629991252176</v>
      </c>
      <c r="W69" s="6">
        <f>'Setup Data'!$B$36</f>
        <v>26150</v>
      </c>
      <c r="X69" s="14">
        <f>'Setup Data'!$H$40</f>
        <v>27807.518754359247</v>
      </c>
      <c r="Y69" s="7">
        <f>'Setup Data'!$C$40</f>
        <v>28636.27813153887</v>
      </c>
      <c r="Z69" s="7">
        <f>'Setup Data'!$H$42</f>
        <v>24492.481245640753</v>
      </c>
      <c r="AA69" s="7">
        <f>'Setup Data'!$C$42</f>
        <v>23663.72186846113</v>
      </c>
    </row>
    <row r="70" spans="18:27" ht="12.75">
      <c r="R70" s="6">
        <f>'Setup Data'!$B$20</f>
        <v>67.5</v>
      </c>
      <c r="S70" s="14">
        <f>'Setup Data'!$H$24</f>
        <v>86.83091333916522</v>
      </c>
      <c r="T70" s="7">
        <f>'Setup Data'!$C$24</f>
        <v>96.49637000874782</v>
      </c>
      <c r="U70" s="7">
        <f>'Setup Data'!$H$26</f>
        <v>48.16908666083478</v>
      </c>
      <c r="V70" s="7">
        <f>'Setup Data'!$C$26</f>
        <v>38.503629991252176</v>
      </c>
      <c r="W70" s="6">
        <f>'Setup Data'!$B$36</f>
        <v>26150</v>
      </c>
      <c r="X70" s="14">
        <f>'Setup Data'!$H$40</f>
        <v>27807.518754359247</v>
      </c>
      <c r="Y70" s="7">
        <f>'Setup Data'!$C$40</f>
        <v>28636.27813153887</v>
      </c>
      <c r="Z70" s="7">
        <f>'Setup Data'!$H$42</f>
        <v>24492.481245640753</v>
      </c>
      <c r="AA70" s="7">
        <f>'Setup Data'!$C$42</f>
        <v>23663.72186846113</v>
      </c>
    </row>
    <row r="71" spans="18:27" ht="12.75">
      <c r="R71" s="6">
        <f>'Setup Data'!$B$20</f>
        <v>67.5</v>
      </c>
      <c r="S71" s="14">
        <f>'Setup Data'!$H$24</f>
        <v>86.83091333916522</v>
      </c>
      <c r="T71" s="7">
        <f>'Setup Data'!$C$24</f>
        <v>96.49637000874782</v>
      </c>
      <c r="U71" s="7">
        <f>'Setup Data'!$H$26</f>
        <v>48.16908666083478</v>
      </c>
      <c r="V71" s="7">
        <f>'Setup Data'!$C$26</f>
        <v>38.503629991252176</v>
      </c>
      <c r="W71" s="6">
        <f>'Setup Data'!$B$36</f>
        <v>26150</v>
      </c>
      <c r="X71" s="14">
        <f>'Setup Data'!$H$40</f>
        <v>27807.518754359247</v>
      </c>
      <c r="Y71" s="7">
        <f>'Setup Data'!$C$40</f>
        <v>28636.27813153887</v>
      </c>
      <c r="Z71" s="7">
        <f>'Setup Data'!$H$42</f>
        <v>24492.481245640753</v>
      </c>
      <c r="AA71" s="7">
        <f>'Setup Data'!$C$42</f>
        <v>23663.72186846113</v>
      </c>
    </row>
    <row r="72" spans="18:27" ht="12.75">
      <c r="R72" s="6">
        <f>'Setup Data'!$B$20</f>
        <v>67.5</v>
      </c>
      <c r="S72" s="14">
        <f>'Setup Data'!$H$24</f>
        <v>86.83091333916522</v>
      </c>
      <c r="T72" s="7">
        <f>'Setup Data'!$C$24</f>
        <v>96.49637000874782</v>
      </c>
      <c r="U72" s="7">
        <f>'Setup Data'!$H$26</f>
        <v>48.16908666083478</v>
      </c>
      <c r="V72" s="7">
        <f>'Setup Data'!$C$26</f>
        <v>38.503629991252176</v>
      </c>
      <c r="W72" s="6">
        <f>'Setup Data'!$B$36</f>
        <v>26150</v>
      </c>
      <c r="X72" s="14">
        <f>'Setup Data'!$H$40</f>
        <v>27807.518754359247</v>
      </c>
      <c r="Y72" s="7">
        <f>'Setup Data'!$C$40</f>
        <v>28636.27813153887</v>
      </c>
      <c r="Z72" s="7">
        <f>'Setup Data'!$H$42</f>
        <v>24492.481245640753</v>
      </c>
      <c r="AA72" s="7">
        <f>'Setup Data'!$C$42</f>
        <v>23663.72186846113</v>
      </c>
    </row>
    <row r="73" spans="18:27" ht="12.75">
      <c r="R73" s="6">
        <f>'Setup Data'!$B$20</f>
        <v>67.5</v>
      </c>
      <c r="S73" s="14">
        <f>'Setup Data'!$H$24</f>
        <v>86.83091333916522</v>
      </c>
      <c r="T73" s="7">
        <f>'Setup Data'!$C$24</f>
        <v>96.49637000874782</v>
      </c>
      <c r="U73" s="7">
        <f>'Setup Data'!$H$26</f>
        <v>48.16908666083478</v>
      </c>
      <c r="V73" s="7">
        <f>'Setup Data'!$C$26</f>
        <v>38.503629991252176</v>
      </c>
      <c r="W73" s="6">
        <f>'Setup Data'!$B$36</f>
        <v>26150</v>
      </c>
      <c r="X73" s="14">
        <f>'Setup Data'!$H$40</f>
        <v>27807.518754359247</v>
      </c>
      <c r="Y73" s="7">
        <f>'Setup Data'!$C$40</f>
        <v>28636.27813153887</v>
      </c>
      <c r="Z73" s="7">
        <f>'Setup Data'!$H$42</f>
        <v>24492.481245640753</v>
      </c>
      <c r="AA73" s="7">
        <f>'Setup Data'!$C$42</f>
        <v>23663.72186846113</v>
      </c>
    </row>
    <row r="74" spans="18:27" ht="12.75">
      <c r="R74" s="6">
        <f>'Setup Data'!$B$20</f>
        <v>67.5</v>
      </c>
      <c r="S74" s="14">
        <f>'Setup Data'!$H$24</f>
        <v>86.83091333916522</v>
      </c>
      <c r="T74" s="7">
        <f>'Setup Data'!$C$24</f>
        <v>96.49637000874782</v>
      </c>
      <c r="U74" s="7">
        <f>'Setup Data'!$H$26</f>
        <v>48.16908666083478</v>
      </c>
      <c r="V74" s="7">
        <f>'Setup Data'!$C$26</f>
        <v>38.503629991252176</v>
      </c>
      <c r="W74" s="6">
        <f>'Setup Data'!$B$36</f>
        <v>26150</v>
      </c>
      <c r="X74" s="14">
        <f>'Setup Data'!$H$40</f>
        <v>27807.518754359247</v>
      </c>
      <c r="Y74" s="7">
        <f>'Setup Data'!$C$40</f>
        <v>28636.27813153887</v>
      </c>
      <c r="Z74" s="7">
        <f>'Setup Data'!$H$42</f>
        <v>24492.481245640753</v>
      </c>
      <c r="AA74" s="7">
        <f>'Setup Data'!$C$42</f>
        <v>23663.72186846113</v>
      </c>
    </row>
    <row r="75" spans="18:27" ht="12.75">
      <c r="R75" s="6">
        <f>'Setup Data'!$B$20</f>
        <v>67.5</v>
      </c>
      <c r="S75" s="14">
        <f>'Setup Data'!$H$24</f>
        <v>86.83091333916522</v>
      </c>
      <c r="T75" s="7">
        <f>'Setup Data'!$C$24</f>
        <v>96.49637000874782</v>
      </c>
      <c r="U75" s="7">
        <f>'Setup Data'!$H$26</f>
        <v>48.16908666083478</v>
      </c>
      <c r="V75" s="7">
        <f>'Setup Data'!$C$26</f>
        <v>38.503629991252176</v>
      </c>
      <c r="W75" s="6">
        <f>'Setup Data'!$B$36</f>
        <v>26150</v>
      </c>
      <c r="X75" s="14">
        <f>'Setup Data'!$H$40</f>
        <v>27807.518754359247</v>
      </c>
      <c r="Y75" s="7">
        <f>'Setup Data'!$C$40</f>
        <v>28636.27813153887</v>
      </c>
      <c r="Z75" s="7">
        <f>'Setup Data'!$H$42</f>
        <v>24492.481245640753</v>
      </c>
      <c r="AA75" s="7">
        <f>'Setup Data'!$C$42</f>
        <v>23663.72186846113</v>
      </c>
    </row>
    <row r="76" spans="18:27" ht="12.75">
      <c r="R76" s="6">
        <f>'Setup Data'!$B$20</f>
        <v>67.5</v>
      </c>
      <c r="S76" s="14">
        <f>'Setup Data'!$H$24</f>
        <v>86.83091333916522</v>
      </c>
      <c r="T76" s="7">
        <f>'Setup Data'!$C$24</f>
        <v>96.49637000874782</v>
      </c>
      <c r="U76" s="7">
        <f>'Setup Data'!$H$26</f>
        <v>48.16908666083478</v>
      </c>
      <c r="V76" s="7">
        <f>'Setup Data'!$C$26</f>
        <v>38.503629991252176</v>
      </c>
      <c r="W76" s="6">
        <f>'Setup Data'!$B$36</f>
        <v>26150</v>
      </c>
      <c r="X76" s="14">
        <f>'Setup Data'!$H$40</f>
        <v>27807.518754359247</v>
      </c>
      <c r="Y76" s="7">
        <f>'Setup Data'!$C$40</f>
        <v>28636.27813153887</v>
      </c>
      <c r="Z76" s="7">
        <f>'Setup Data'!$H$42</f>
        <v>24492.481245640753</v>
      </c>
      <c r="AA76" s="7">
        <f>'Setup Data'!$C$42</f>
        <v>23663.72186846113</v>
      </c>
    </row>
    <row r="77" spans="18:27" ht="12.75">
      <c r="R77" s="6">
        <f>'Setup Data'!$B$20</f>
        <v>67.5</v>
      </c>
      <c r="S77" s="14">
        <f>'Setup Data'!$H$24</f>
        <v>86.83091333916522</v>
      </c>
      <c r="T77" s="7">
        <f>'Setup Data'!$C$24</f>
        <v>96.49637000874782</v>
      </c>
      <c r="U77" s="7">
        <f>'Setup Data'!$H$26</f>
        <v>48.16908666083478</v>
      </c>
      <c r="V77" s="7">
        <f>'Setup Data'!$C$26</f>
        <v>38.503629991252176</v>
      </c>
      <c r="W77" s="6">
        <f>'Setup Data'!$B$36</f>
        <v>26150</v>
      </c>
      <c r="X77" s="14">
        <f>'Setup Data'!$H$40</f>
        <v>27807.518754359247</v>
      </c>
      <c r="Y77" s="7">
        <f>'Setup Data'!$C$40</f>
        <v>28636.27813153887</v>
      </c>
      <c r="Z77" s="7">
        <f>'Setup Data'!$H$42</f>
        <v>24492.481245640753</v>
      </c>
      <c r="AA77" s="7">
        <f>'Setup Data'!$C$42</f>
        <v>23663.72186846113</v>
      </c>
    </row>
    <row r="78" spans="18:27" ht="12.75">
      <c r="R78" s="6">
        <f>'Setup Data'!$B$20</f>
        <v>67.5</v>
      </c>
      <c r="S78" s="14">
        <f>'Setup Data'!$H$24</f>
        <v>86.83091333916522</v>
      </c>
      <c r="T78" s="7">
        <f>'Setup Data'!$C$24</f>
        <v>96.49637000874782</v>
      </c>
      <c r="U78" s="7">
        <f>'Setup Data'!$H$26</f>
        <v>48.16908666083478</v>
      </c>
      <c r="V78" s="7">
        <f>'Setup Data'!$C$26</f>
        <v>38.503629991252176</v>
      </c>
      <c r="W78" s="6">
        <f>'Setup Data'!$B$36</f>
        <v>26150</v>
      </c>
      <c r="X78" s="14">
        <f>'Setup Data'!$H$40</f>
        <v>27807.518754359247</v>
      </c>
      <c r="Y78" s="7">
        <f>'Setup Data'!$C$40</f>
        <v>28636.27813153887</v>
      </c>
      <c r="Z78" s="7">
        <f>'Setup Data'!$H$42</f>
        <v>24492.481245640753</v>
      </c>
      <c r="AA78" s="7">
        <f>'Setup Data'!$C$42</f>
        <v>23663.72186846113</v>
      </c>
    </row>
    <row r="79" spans="18:27" ht="12.75">
      <c r="R79" s="6">
        <f>'Setup Data'!$B$20</f>
        <v>67.5</v>
      </c>
      <c r="S79" s="14">
        <f>'Setup Data'!$H$24</f>
        <v>86.83091333916522</v>
      </c>
      <c r="T79" s="7">
        <f>'Setup Data'!$C$24</f>
        <v>96.49637000874782</v>
      </c>
      <c r="U79" s="7">
        <f>'Setup Data'!$H$26</f>
        <v>48.16908666083478</v>
      </c>
      <c r="V79" s="7">
        <f>'Setup Data'!$C$26</f>
        <v>38.503629991252176</v>
      </c>
      <c r="W79" s="6">
        <f>'Setup Data'!$B$36</f>
        <v>26150</v>
      </c>
      <c r="X79" s="14">
        <f>'Setup Data'!$H$40</f>
        <v>27807.518754359247</v>
      </c>
      <c r="Y79" s="7">
        <f>'Setup Data'!$C$40</f>
        <v>28636.27813153887</v>
      </c>
      <c r="Z79" s="7">
        <f>'Setup Data'!$H$42</f>
        <v>24492.481245640753</v>
      </c>
      <c r="AA79" s="7">
        <f>'Setup Data'!$C$42</f>
        <v>23663.72186846113</v>
      </c>
    </row>
    <row r="80" spans="18:27" ht="12.75">
      <c r="R80" s="6">
        <f>'Setup Data'!$B$20</f>
        <v>67.5</v>
      </c>
      <c r="S80" s="14">
        <f>'Setup Data'!$H$24</f>
        <v>86.83091333916522</v>
      </c>
      <c r="T80" s="7">
        <f>'Setup Data'!$C$24</f>
        <v>96.49637000874782</v>
      </c>
      <c r="U80" s="7">
        <f>'Setup Data'!$H$26</f>
        <v>48.16908666083478</v>
      </c>
      <c r="V80" s="7">
        <f>'Setup Data'!$C$26</f>
        <v>38.503629991252176</v>
      </c>
      <c r="W80" s="6">
        <f>'Setup Data'!$B$36</f>
        <v>26150</v>
      </c>
      <c r="X80" s="14">
        <f>'Setup Data'!$H$40</f>
        <v>27807.518754359247</v>
      </c>
      <c r="Y80" s="7">
        <f>'Setup Data'!$C$40</f>
        <v>28636.27813153887</v>
      </c>
      <c r="Z80" s="7">
        <f>'Setup Data'!$H$42</f>
        <v>24492.481245640753</v>
      </c>
      <c r="AA80" s="7">
        <f>'Setup Data'!$C$42</f>
        <v>23663.72186846113</v>
      </c>
    </row>
    <row r="81" spans="18:27" ht="12.75">
      <c r="R81" s="6">
        <f>'Setup Data'!$B$20</f>
        <v>67.5</v>
      </c>
      <c r="S81" s="14">
        <f>'Setup Data'!$H$24</f>
        <v>86.83091333916522</v>
      </c>
      <c r="T81" s="7">
        <f>'Setup Data'!$C$24</f>
        <v>96.49637000874782</v>
      </c>
      <c r="U81" s="7">
        <f>'Setup Data'!$H$26</f>
        <v>48.16908666083478</v>
      </c>
      <c r="V81" s="7">
        <f>'Setup Data'!$C$26</f>
        <v>38.503629991252176</v>
      </c>
      <c r="W81" s="6">
        <f>'Setup Data'!$B$36</f>
        <v>26150</v>
      </c>
      <c r="X81" s="14">
        <f>'Setup Data'!$H$40</f>
        <v>27807.518754359247</v>
      </c>
      <c r="Y81" s="7">
        <f>'Setup Data'!$C$40</f>
        <v>28636.27813153887</v>
      </c>
      <c r="Z81" s="7">
        <f>'Setup Data'!$H$42</f>
        <v>24492.481245640753</v>
      </c>
      <c r="AA81" s="7">
        <f>'Setup Data'!$C$42</f>
        <v>23663.72186846113</v>
      </c>
    </row>
    <row r="82" spans="18:27" ht="12.75">
      <c r="R82" s="6">
        <f>'Setup Data'!$B$20</f>
        <v>67.5</v>
      </c>
      <c r="S82" s="14">
        <f>'Setup Data'!$H$24</f>
        <v>86.83091333916522</v>
      </c>
      <c r="T82" s="7">
        <f>'Setup Data'!$C$24</f>
        <v>96.49637000874782</v>
      </c>
      <c r="U82" s="7">
        <f>'Setup Data'!$H$26</f>
        <v>48.16908666083478</v>
      </c>
      <c r="V82" s="7">
        <f>'Setup Data'!$C$26</f>
        <v>38.503629991252176</v>
      </c>
      <c r="W82" s="6">
        <f>'Setup Data'!$B$36</f>
        <v>26150</v>
      </c>
      <c r="X82" s="14">
        <f>'Setup Data'!$H$40</f>
        <v>27807.518754359247</v>
      </c>
      <c r="Y82" s="7">
        <f>'Setup Data'!$C$40</f>
        <v>28636.27813153887</v>
      </c>
      <c r="Z82" s="7">
        <f>'Setup Data'!$H$42</f>
        <v>24492.481245640753</v>
      </c>
      <c r="AA82" s="7">
        <f>'Setup Data'!$C$42</f>
        <v>23663.72186846113</v>
      </c>
    </row>
    <row r="83" spans="18:27" ht="12.75">
      <c r="R83" s="6">
        <f>'Setup Data'!$B$20</f>
        <v>67.5</v>
      </c>
      <c r="S83" s="14">
        <f>'Setup Data'!$H$24</f>
        <v>86.83091333916522</v>
      </c>
      <c r="T83" s="7">
        <f>'Setup Data'!$C$24</f>
        <v>96.49637000874782</v>
      </c>
      <c r="U83" s="7">
        <f>'Setup Data'!$H$26</f>
        <v>48.16908666083478</v>
      </c>
      <c r="V83" s="7">
        <f>'Setup Data'!$C$26</f>
        <v>38.503629991252176</v>
      </c>
      <c r="W83" s="6">
        <f>'Setup Data'!$B$36</f>
        <v>26150</v>
      </c>
      <c r="X83" s="14">
        <f>'Setup Data'!$H$40</f>
        <v>27807.518754359247</v>
      </c>
      <c r="Y83" s="7">
        <f>'Setup Data'!$C$40</f>
        <v>28636.27813153887</v>
      </c>
      <c r="Z83" s="7">
        <f>'Setup Data'!$H$42</f>
        <v>24492.481245640753</v>
      </c>
      <c r="AA83" s="7">
        <f>'Setup Data'!$C$42</f>
        <v>23663.72186846113</v>
      </c>
    </row>
    <row r="84" spans="18:27" ht="12.75">
      <c r="R84" s="6">
        <f>'Setup Data'!$B$20</f>
        <v>67.5</v>
      </c>
      <c r="S84" s="14">
        <f>'Setup Data'!$H$24</f>
        <v>86.83091333916522</v>
      </c>
      <c r="T84" s="7">
        <f>'Setup Data'!$C$24</f>
        <v>96.49637000874782</v>
      </c>
      <c r="U84" s="7">
        <f>'Setup Data'!$H$26</f>
        <v>48.16908666083478</v>
      </c>
      <c r="V84" s="7">
        <f>'Setup Data'!$C$26</f>
        <v>38.503629991252176</v>
      </c>
      <c r="W84" s="6">
        <f>'Setup Data'!$B$36</f>
        <v>26150</v>
      </c>
      <c r="X84" s="14">
        <f>'Setup Data'!$H$40</f>
        <v>27807.518754359247</v>
      </c>
      <c r="Y84" s="7">
        <f>'Setup Data'!$C$40</f>
        <v>28636.27813153887</v>
      </c>
      <c r="Z84" s="7">
        <f>'Setup Data'!$H$42</f>
        <v>24492.481245640753</v>
      </c>
      <c r="AA84" s="7">
        <f>'Setup Data'!$C$42</f>
        <v>23663.72186846113</v>
      </c>
    </row>
    <row r="85" spans="18:27" ht="12.75">
      <c r="R85" s="6">
        <f>'Setup Data'!$B$20</f>
        <v>67.5</v>
      </c>
      <c r="S85" s="14">
        <f>'Setup Data'!$H$24</f>
        <v>86.83091333916522</v>
      </c>
      <c r="T85" s="7">
        <f>'Setup Data'!$C$24</f>
        <v>96.49637000874782</v>
      </c>
      <c r="U85" s="7">
        <f>'Setup Data'!$H$26</f>
        <v>48.16908666083478</v>
      </c>
      <c r="V85" s="7">
        <f>'Setup Data'!$C$26</f>
        <v>38.503629991252176</v>
      </c>
      <c r="W85" s="6">
        <f>'Setup Data'!$B$36</f>
        <v>26150</v>
      </c>
      <c r="X85" s="14">
        <f>'Setup Data'!$H$40</f>
        <v>27807.518754359247</v>
      </c>
      <c r="Y85" s="7">
        <f>'Setup Data'!$C$40</f>
        <v>28636.27813153887</v>
      </c>
      <c r="Z85" s="7">
        <f>'Setup Data'!$H$42</f>
        <v>24492.481245640753</v>
      </c>
      <c r="AA85" s="7">
        <f>'Setup Data'!$C$42</f>
        <v>23663.72186846113</v>
      </c>
    </row>
    <row r="86" spans="18:27" ht="12.75">
      <c r="R86" s="6">
        <f>'Setup Data'!$B$20</f>
        <v>67.5</v>
      </c>
      <c r="S86" s="14">
        <f>'Setup Data'!$H$24</f>
        <v>86.83091333916522</v>
      </c>
      <c r="T86" s="7">
        <f>'Setup Data'!$C$24</f>
        <v>96.49637000874782</v>
      </c>
      <c r="U86" s="7">
        <f>'Setup Data'!$H$26</f>
        <v>48.16908666083478</v>
      </c>
      <c r="V86" s="7">
        <f>'Setup Data'!$C$26</f>
        <v>38.503629991252176</v>
      </c>
      <c r="W86" s="6">
        <f>'Setup Data'!$B$36</f>
        <v>26150</v>
      </c>
      <c r="X86" s="14">
        <f>'Setup Data'!$H$40</f>
        <v>27807.518754359247</v>
      </c>
      <c r="Y86" s="7">
        <f>'Setup Data'!$C$40</f>
        <v>28636.27813153887</v>
      </c>
      <c r="Z86" s="7">
        <f>'Setup Data'!$H$42</f>
        <v>24492.481245640753</v>
      </c>
      <c r="AA86" s="7">
        <f>'Setup Data'!$C$42</f>
        <v>23663.72186846113</v>
      </c>
    </row>
    <row r="87" spans="18:27" ht="12.75">
      <c r="R87" s="6">
        <f>'Setup Data'!$B$20</f>
        <v>67.5</v>
      </c>
      <c r="S87" s="14">
        <f>'Setup Data'!$H$24</f>
        <v>86.83091333916522</v>
      </c>
      <c r="T87" s="7">
        <f>'Setup Data'!$C$24</f>
        <v>96.49637000874782</v>
      </c>
      <c r="U87" s="7">
        <f>'Setup Data'!$H$26</f>
        <v>48.16908666083478</v>
      </c>
      <c r="V87" s="7">
        <f>'Setup Data'!$C$26</f>
        <v>38.503629991252176</v>
      </c>
      <c r="W87" s="6">
        <f>'Setup Data'!$B$36</f>
        <v>26150</v>
      </c>
      <c r="X87" s="14">
        <f>'Setup Data'!$H$40</f>
        <v>27807.518754359247</v>
      </c>
      <c r="Y87" s="7">
        <f>'Setup Data'!$C$40</f>
        <v>28636.27813153887</v>
      </c>
      <c r="Z87" s="7">
        <f>'Setup Data'!$H$42</f>
        <v>24492.481245640753</v>
      </c>
      <c r="AA87" s="7">
        <f>'Setup Data'!$C$42</f>
        <v>23663.72186846113</v>
      </c>
    </row>
    <row r="88" spans="18:27" ht="12.75">
      <c r="R88" s="6">
        <f>'Setup Data'!$B$20</f>
        <v>67.5</v>
      </c>
      <c r="S88" s="14">
        <f>'Setup Data'!$H$24</f>
        <v>86.83091333916522</v>
      </c>
      <c r="T88" s="7">
        <f>'Setup Data'!$C$24</f>
        <v>96.49637000874782</v>
      </c>
      <c r="U88" s="7">
        <f>'Setup Data'!$H$26</f>
        <v>48.16908666083478</v>
      </c>
      <c r="V88" s="7">
        <f>'Setup Data'!$C$26</f>
        <v>38.503629991252176</v>
      </c>
      <c r="W88" s="6">
        <f>'Setup Data'!$B$36</f>
        <v>26150</v>
      </c>
      <c r="X88" s="14">
        <f>'Setup Data'!$H$40</f>
        <v>27807.518754359247</v>
      </c>
      <c r="Y88" s="7">
        <f>'Setup Data'!$C$40</f>
        <v>28636.27813153887</v>
      </c>
      <c r="Z88" s="7">
        <f>'Setup Data'!$H$42</f>
        <v>24492.481245640753</v>
      </c>
      <c r="AA88" s="7">
        <f>'Setup Data'!$C$42</f>
        <v>23663.72186846113</v>
      </c>
    </row>
    <row r="89" spans="18:27" ht="12.75">
      <c r="R89" s="6">
        <f>'Setup Data'!$B$20</f>
        <v>67.5</v>
      </c>
      <c r="S89" s="14">
        <f>'Setup Data'!$H$24</f>
        <v>86.83091333916522</v>
      </c>
      <c r="T89" s="7">
        <f>'Setup Data'!$C$24</f>
        <v>96.49637000874782</v>
      </c>
      <c r="U89" s="7">
        <f>'Setup Data'!$H$26</f>
        <v>48.16908666083478</v>
      </c>
      <c r="V89" s="7">
        <f>'Setup Data'!$C$26</f>
        <v>38.503629991252176</v>
      </c>
      <c r="W89" s="6">
        <f>'Setup Data'!$B$36</f>
        <v>26150</v>
      </c>
      <c r="X89" s="14">
        <f>'Setup Data'!$H$40</f>
        <v>27807.518754359247</v>
      </c>
      <c r="Y89" s="7">
        <f>'Setup Data'!$C$40</f>
        <v>28636.27813153887</v>
      </c>
      <c r="Z89" s="7">
        <f>'Setup Data'!$H$42</f>
        <v>24492.481245640753</v>
      </c>
      <c r="AA89" s="7">
        <f>'Setup Data'!$C$42</f>
        <v>23663.72186846113</v>
      </c>
    </row>
    <row r="90" spans="18:27" ht="12.75">
      <c r="R90" s="6">
        <f>'Setup Data'!$B$20</f>
        <v>67.5</v>
      </c>
      <c r="S90" s="14">
        <f>'Setup Data'!$H$24</f>
        <v>86.83091333916522</v>
      </c>
      <c r="T90" s="7">
        <f>'Setup Data'!$C$24</f>
        <v>96.49637000874782</v>
      </c>
      <c r="U90" s="7">
        <f>'Setup Data'!$H$26</f>
        <v>48.16908666083478</v>
      </c>
      <c r="V90" s="7">
        <f>'Setup Data'!$C$26</f>
        <v>38.503629991252176</v>
      </c>
      <c r="W90" s="6">
        <f>'Setup Data'!$B$36</f>
        <v>26150</v>
      </c>
      <c r="X90" s="14">
        <f>'Setup Data'!$H$40</f>
        <v>27807.518754359247</v>
      </c>
      <c r="Y90" s="7">
        <f>'Setup Data'!$C$40</f>
        <v>28636.27813153887</v>
      </c>
      <c r="Z90" s="7">
        <f>'Setup Data'!$H$42</f>
        <v>24492.481245640753</v>
      </c>
      <c r="AA90" s="7">
        <f>'Setup Data'!$C$42</f>
        <v>23663.72186846113</v>
      </c>
    </row>
    <row r="91" spans="18:27" ht="12.75">
      <c r="R91" s="6">
        <f>'Setup Data'!$B$20</f>
        <v>67.5</v>
      </c>
      <c r="S91" s="14">
        <f>'Setup Data'!$H$24</f>
        <v>86.83091333916522</v>
      </c>
      <c r="T91" s="7">
        <f>'Setup Data'!$C$24</f>
        <v>96.49637000874782</v>
      </c>
      <c r="U91" s="7">
        <f>'Setup Data'!$H$26</f>
        <v>48.16908666083478</v>
      </c>
      <c r="V91" s="7">
        <f>'Setup Data'!$C$26</f>
        <v>38.503629991252176</v>
      </c>
      <c r="W91" s="6">
        <f>'Setup Data'!$B$36</f>
        <v>26150</v>
      </c>
      <c r="X91" s="14">
        <f>'Setup Data'!$H$40</f>
        <v>27807.518754359247</v>
      </c>
      <c r="Y91" s="7">
        <f>'Setup Data'!$C$40</f>
        <v>28636.27813153887</v>
      </c>
      <c r="Z91" s="7">
        <f>'Setup Data'!$H$42</f>
        <v>24492.481245640753</v>
      </c>
      <c r="AA91" s="7">
        <f>'Setup Data'!$C$42</f>
        <v>23663.72186846113</v>
      </c>
    </row>
    <row r="92" spans="18:27" ht="12.75">
      <c r="R92" s="6">
        <f>'Setup Data'!$B$20</f>
        <v>67.5</v>
      </c>
      <c r="S92" s="14">
        <f>'Setup Data'!$H$24</f>
        <v>86.83091333916522</v>
      </c>
      <c r="T92" s="7">
        <f>'Setup Data'!$C$24</f>
        <v>96.49637000874782</v>
      </c>
      <c r="U92" s="7">
        <f>'Setup Data'!$H$26</f>
        <v>48.16908666083478</v>
      </c>
      <c r="V92" s="7">
        <f>'Setup Data'!$C$26</f>
        <v>38.503629991252176</v>
      </c>
      <c r="W92" s="6">
        <f>'Setup Data'!$B$36</f>
        <v>26150</v>
      </c>
      <c r="X92" s="14">
        <f>'Setup Data'!$H$40</f>
        <v>27807.518754359247</v>
      </c>
      <c r="Y92" s="7">
        <f>'Setup Data'!$C$40</f>
        <v>28636.27813153887</v>
      </c>
      <c r="Z92" s="7">
        <f>'Setup Data'!$H$42</f>
        <v>24492.481245640753</v>
      </c>
      <c r="AA92" s="7">
        <f>'Setup Data'!$C$42</f>
        <v>23663.72186846113</v>
      </c>
    </row>
    <row r="93" spans="18:27" ht="12.75">
      <c r="R93" s="6">
        <f>'Setup Data'!$B$20</f>
        <v>67.5</v>
      </c>
      <c r="S93" s="14">
        <f>'Setup Data'!$H$24</f>
        <v>86.83091333916522</v>
      </c>
      <c r="T93" s="7">
        <f>'Setup Data'!$C$24</f>
        <v>96.49637000874782</v>
      </c>
      <c r="U93" s="7">
        <f>'Setup Data'!$H$26</f>
        <v>48.16908666083478</v>
      </c>
      <c r="V93" s="7">
        <f>'Setup Data'!$C$26</f>
        <v>38.503629991252176</v>
      </c>
      <c r="W93" s="6">
        <f>'Setup Data'!$B$36</f>
        <v>26150</v>
      </c>
      <c r="X93" s="14">
        <f>'Setup Data'!$H$40</f>
        <v>27807.518754359247</v>
      </c>
      <c r="Y93" s="7">
        <f>'Setup Data'!$C$40</f>
        <v>28636.27813153887</v>
      </c>
      <c r="Z93" s="7">
        <f>'Setup Data'!$H$42</f>
        <v>24492.481245640753</v>
      </c>
      <c r="AA93" s="7">
        <f>'Setup Data'!$C$42</f>
        <v>23663.72186846113</v>
      </c>
    </row>
    <row r="94" spans="18:27" ht="12.75">
      <c r="R94" s="6">
        <f>'Setup Data'!$B$20</f>
        <v>67.5</v>
      </c>
      <c r="S94" s="14">
        <f>'Setup Data'!$H$24</f>
        <v>86.83091333916522</v>
      </c>
      <c r="T94" s="7">
        <f>'Setup Data'!$C$24</f>
        <v>96.49637000874782</v>
      </c>
      <c r="U94" s="7">
        <f>'Setup Data'!$H$26</f>
        <v>48.16908666083478</v>
      </c>
      <c r="V94" s="7">
        <f>'Setup Data'!$C$26</f>
        <v>38.503629991252176</v>
      </c>
      <c r="W94" s="6">
        <f>'Setup Data'!$B$36</f>
        <v>26150</v>
      </c>
      <c r="X94" s="14">
        <f>'Setup Data'!$H$40</f>
        <v>27807.518754359247</v>
      </c>
      <c r="Y94" s="7">
        <f>'Setup Data'!$C$40</f>
        <v>28636.27813153887</v>
      </c>
      <c r="Z94" s="7">
        <f>'Setup Data'!$H$42</f>
        <v>24492.481245640753</v>
      </c>
      <c r="AA94" s="7">
        <f>'Setup Data'!$C$42</f>
        <v>23663.72186846113</v>
      </c>
    </row>
    <row r="95" spans="18:27" ht="12.75">
      <c r="R95" s="6">
        <f>'Setup Data'!$B$20</f>
        <v>67.5</v>
      </c>
      <c r="S95" s="14">
        <f>'Setup Data'!$H$24</f>
        <v>86.83091333916522</v>
      </c>
      <c r="T95" s="7">
        <f>'Setup Data'!$C$24</f>
        <v>96.49637000874782</v>
      </c>
      <c r="U95" s="7">
        <f>'Setup Data'!$H$26</f>
        <v>48.16908666083478</v>
      </c>
      <c r="V95" s="7">
        <f>'Setup Data'!$C$26</f>
        <v>38.503629991252176</v>
      </c>
      <c r="W95" s="6">
        <f>'Setup Data'!$B$36</f>
        <v>26150</v>
      </c>
      <c r="X95" s="14">
        <f>'Setup Data'!$H$40</f>
        <v>27807.518754359247</v>
      </c>
      <c r="Y95" s="7">
        <f>'Setup Data'!$C$40</f>
        <v>28636.27813153887</v>
      </c>
      <c r="Z95" s="7">
        <f>'Setup Data'!$H$42</f>
        <v>24492.481245640753</v>
      </c>
      <c r="AA95" s="7">
        <f>'Setup Data'!$C$42</f>
        <v>23663.72186846113</v>
      </c>
    </row>
    <row r="96" spans="18:27" ht="12.75">
      <c r="R96" s="6">
        <f>'Setup Data'!$B$20</f>
        <v>67.5</v>
      </c>
      <c r="S96" s="14">
        <f>'Setup Data'!$H$24</f>
        <v>86.83091333916522</v>
      </c>
      <c r="T96" s="7">
        <f>'Setup Data'!$C$24</f>
        <v>96.49637000874782</v>
      </c>
      <c r="U96" s="7">
        <f>'Setup Data'!$H$26</f>
        <v>48.16908666083478</v>
      </c>
      <c r="V96" s="7">
        <f>'Setup Data'!$C$26</f>
        <v>38.503629991252176</v>
      </c>
      <c r="W96" s="6">
        <f>'Setup Data'!$B$36</f>
        <v>26150</v>
      </c>
      <c r="X96" s="14">
        <f>'Setup Data'!$H$40</f>
        <v>27807.518754359247</v>
      </c>
      <c r="Y96" s="7">
        <f>'Setup Data'!$C$40</f>
        <v>28636.27813153887</v>
      </c>
      <c r="Z96" s="7">
        <f>'Setup Data'!$H$42</f>
        <v>24492.481245640753</v>
      </c>
      <c r="AA96" s="7">
        <f>'Setup Data'!$C$42</f>
        <v>23663.72186846113</v>
      </c>
    </row>
    <row r="97" spans="18:27" ht="12.75">
      <c r="R97" s="6">
        <f>'Setup Data'!$B$20</f>
        <v>67.5</v>
      </c>
      <c r="S97" s="14">
        <f>'Setup Data'!$H$24</f>
        <v>86.83091333916522</v>
      </c>
      <c r="T97" s="7">
        <f>'Setup Data'!$C$24</f>
        <v>96.49637000874782</v>
      </c>
      <c r="U97" s="7">
        <f>'Setup Data'!$H$26</f>
        <v>48.16908666083478</v>
      </c>
      <c r="V97" s="7">
        <f>'Setup Data'!$C$26</f>
        <v>38.503629991252176</v>
      </c>
      <c r="W97" s="6">
        <f>'Setup Data'!$B$36</f>
        <v>26150</v>
      </c>
      <c r="X97" s="14">
        <f>'Setup Data'!$H$40</f>
        <v>27807.518754359247</v>
      </c>
      <c r="Y97" s="7">
        <f>'Setup Data'!$C$40</f>
        <v>28636.27813153887</v>
      </c>
      <c r="Z97" s="7">
        <f>'Setup Data'!$H$42</f>
        <v>24492.481245640753</v>
      </c>
      <c r="AA97" s="7">
        <f>'Setup Data'!$C$42</f>
        <v>23663.72186846113</v>
      </c>
    </row>
    <row r="98" spans="18:27" ht="12.75">
      <c r="R98" s="6">
        <f>'Setup Data'!$B$20</f>
        <v>67.5</v>
      </c>
      <c r="S98" s="14">
        <f>'Setup Data'!$H$24</f>
        <v>86.83091333916522</v>
      </c>
      <c r="T98" s="7">
        <f>'Setup Data'!$C$24</f>
        <v>96.49637000874782</v>
      </c>
      <c r="U98" s="7">
        <f>'Setup Data'!$H$26</f>
        <v>48.16908666083478</v>
      </c>
      <c r="V98" s="7">
        <f>'Setup Data'!$C$26</f>
        <v>38.503629991252176</v>
      </c>
      <c r="W98" s="6">
        <f>'Setup Data'!$B$36</f>
        <v>26150</v>
      </c>
      <c r="X98" s="14">
        <f>'Setup Data'!$H$40</f>
        <v>27807.518754359247</v>
      </c>
      <c r="Y98" s="7">
        <f>'Setup Data'!$C$40</f>
        <v>28636.27813153887</v>
      </c>
      <c r="Z98" s="7">
        <f>'Setup Data'!$H$42</f>
        <v>24492.481245640753</v>
      </c>
      <c r="AA98" s="7">
        <f>'Setup Data'!$C$42</f>
        <v>23663.72186846113</v>
      </c>
    </row>
    <row r="99" spans="18:27" ht="12.75">
      <c r="R99" s="6">
        <f>'Setup Data'!$B$20</f>
        <v>67.5</v>
      </c>
      <c r="S99" s="14">
        <f>'Setup Data'!$H$24</f>
        <v>86.83091333916522</v>
      </c>
      <c r="T99" s="7">
        <f>'Setup Data'!$C$24</f>
        <v>96.49637000874782</v>
      </c>
      <c r="U99" s="7">
        <f>'Setup Data'!$H$26</f>
        <v>48.16908666083478</v>
      </c>
      <c r="V99" s="7">
        <f>'Setup Data'!$C$26</f>
        <v>38.503629991252176</v>
      </c>
      <c r="W99" s="6">
        <f>'Setup Data'!$B$36</f>
        <v>26150</v>
      </c>
      <c r="X99" s="14">
        <f>'Setup Data'!$H$40</f>
        <v>27807.518754359247</v>
      </c>
      <c r="Y99" s="7">
        <f>'Setup Data'!$C$40</f>
        <v>28636.27813153887</v>
      </c>
      <c r="Z99" s="7">
        <f>'Setup Data'!$H$42</f>
        <v>24492.481245640753</v>
      </c>
      <c r="AA99" s="7">
        <f>'Setup Data'!$C$42</f>
        <v>23663.72186846113</v>
      </c>
    </row>
    <row r="100" spans="18:27" ht="12.75">
      <c r="R100" s="6">
        <f>'Setup Data'!$B$20</f>
        <v>67.5</v>
      </c>
      <c r="S100" s="14">
        <f>'Setup Data'!$H$24</f>
        <v>86.83091333916522</v>
      </c>
      <c r="T100" s="7">
        <f>'Setup Data'!$C$24</f>
        <v>96.49637000874782</v>
      </c>
      <c r="U100" s="7">
        <f>'Setup Data'!$H$26</f>
        <v>48.16908666083478</v>
      </c>
      <c r="V100" s="7">
        <f>'Setup Data'!$C$26</f>
        <v>38.503629991252176</v>
      </c>
      <c r="W100" s="6">
        <f>'Setup Data'!$B$36</f>
        <v>26150</v>
      </c>
      <c r="X100" s="14">
        <f>'Setup Data'!$H$40</f>
        <v>27807.518754359247</v>
      </c>
      <c r="Y100" s="7">
        <f>'Setup Data'!$C$40</f>
        <v>28636.27813153887</v>
      </c>
      <c r="Z100" s="7">
        <f>'Setup Data'!$H$42</f>
        <v>24492.481245640753</v>
      </c>
      <c r="AA100" s="7">
        <f>'Setup Data'!$C$42</f>
        <v>23663.72186846113</v>
      </c>
    </row>
    <row r="101" spans="18:27" ht="12.75">
      <c r="R101" s="6">
        <f>'Setup Data'!$B$20</f>
        <v>67.5</v>
      </c>
      <c r="S101" s="14">
        <f>'Setup Data'!$H$24</f>
        <v>86.83091333916522</v>
      </c>
      <c r="T101" s="7">
        <f>'Setup Data'!$C$24</f>
        <v>96.49637000874782</v>
      </c>
      <c r="U101" s="7">
        <f>'Setup Data'!$H$26</f>
        <v>48.16908666083478</v>
      </c>
      <c r="V101" s="7">
        <f>'Setup Data'!$C$26</f>
        <v>38.503629991252176</v>
      </c>
      <c r="W101" s="6">
        <f>'Setup Data'!$B$36</f>
        <v>26150</v>
      </c>
      <c r="X101" s="14">
        <f>'Setup Data'!$H$40</f>
        <v>27807.518754359247</v>
      </c>
      <c r="Y101" s="7">
        <f>'Setup Data'!$C$40</f>
        <v>28636.27813153887</v>
      </c>
      <c r="Z101" s="7">
        <f>'Setup Data'!$H$42</f>
        <v>24492.481245640753</v>
      </c>
      <c r="AA101" s="7">
        <f>'Setup Data'!$C$42</f>
        <v>23663.72186846113</v>
      </c>
    </row>
    <row r="102" spans="18:27" ht="12.75">
      <c r="R102" s="6">
        <f>'Setup Data'!$B$20</f>
        <v>67.5</v>
      </c>
      <c r="S102" s="14">
        <f>'Setup Data'!$H$24</f>
        <v>86.83091333916522</v>
      </c>
      <c r="T102" s="7">
        <f>'Setup Data'!$C$24</f>
        <v>96.49637000874782</v>
      </c>
      <c r="U102" s="7">
        <f>'Setup Data'!$H$26</f>
        <v>48.16908666083478</v>
      </c>
      <c r="V102" s="7">
        <f>'Setup Data'!$C$26</f>
        <v>38.503629991252176</v>
      </c>
      <c r="W102" s="6">
        <f>'Setup Data'!$B$36</f>
        <v>26150</v>
      </c>
      <c r="X102" s="14">
        <f>'Setup Data'!$H$40</f>
        <v>27807.518754359247</v>
      </c>
      <c r="Y102" s="7">
        <f>'Setup Data'!$C$40</f>
        <v>28636.27813153887</v>
      </c>
      <c r="Z102" s="7">
        <f>'Setup Data'!$H$42</f>
        <v>24492.481245640753</v>
      </c>
      <c r="AA102" s="7">
        <f>'Setup Data'!$C$42</f>
        <v>23663.72186846113</v>
      </c>
    </row>
    <row r="103" spans="18:27" ht="12.75">
      <c r="R103" s="6">
        <f>'Setup Data'!$B$20</f>
        <v>67.5</v>
      </c>
      <c r="S103" s="14">
        <f>'Setup Data'!$H$24</f>
        <v>86.83091333916522</v>
      </c>
      <c r="T103" s="7">
        <f>'Setup Data'!$C$24</f>
        <v>96.49637000874782</v>
      </c>
      <c r="U103" s="7">
        <f>'Setup Data'!$H$26</f>
        <v>48.16908666083478</v>
      </c>
      <c r="V103" s="7">
        <f>'Setup Data'!$C$26</f>
        <v>38.503629991252176</v>
      </c>
      <c r="W103" s="6">
        <f>'Setup Data'!$B$36</f>
        <v>26150</v>
      </c>
      <c r="X103" s="14">
        <f>'Setup Data'!$H$40</f>
        <v>27807.518754359247</v>
      </c>
      <c r="Y103" s="7">
        <f>'Setup Data'!$C$40</f>
        <v>28636.27813153887</v>
      </c>
      <c r="Z103" s="7">
        <f>'Setup Data'!$H$42</f>
        <v>24492.481245640753</v>
      </c>
      <c r="AA103" s="7">
        <f>'Setup Data'!$C$42</f>
        <v>23663.72186846113</v>
      </c>
    </row>
    <row r="104" spans="18:27" ht="12.75">
      <c r="R104" s="6">
        <f>'Setup Data'!$B$20</f>
        <v>67.5</v>
      </c>
      <c r="S104" s="14">
        <f>'Setup Data'!$H$24</f>
        <v>86.83091333916522</v>
      </c>
      <c r="T104" s="7">
        <f>'Setup Data'!$C$24</f>
        <v>96.49637000874782</v>
      </c>
      <c r="U104" s="7">
        <f>'Setup Data'!$H$26</f>
        <v>48.16908666083478</v>
      </c>
      <c r="V104" s="7">
        <f>'Setup Data'!$C$26</f>
        <v>38.503629991252176</v>
      </c>
      <c r="W104" s="6">
        <f>'Setup Data'!$B$36</f>
        <v>26150</v>
      </c>
      <c r="X104" s="14">
        <f>'Setup Data'!$H$40</f>
        <v>27807.518754359247</v>
      </c>
      <c r="Y104" s="7">
        <f>'Setup Data'!$C$40</f>
        <v>28636.27813153887</v>
      </c>
      <c r="Z104" s="7">
        <f>'Setup Data'!$H$42</f>
        <v>24492.481245640753</v>
      </c>
      <c r="AA104" s="7">
        <f>'Setup Data'!$C$42</f>
        <v>23663.72186846113</v>
      </c>
    </row>
    <row r="105" spans="18:27" ht="12.75">
      <c r="R105" s="6">
        <f>'Setup Data'!$B$20</f>
        <v>67.5</v>
      </c>
      <c r="S105" s="14">
        <f>'Setup Data'!$H$24</f>
        <v>86.83091333916522</v>
      </c>
      <c r="T105" s="7">
        <f>'Setup Data'!$C$24</f>
        <v>96.49637000874782</v>
      </c>
      <c r="U105" s="7">
        <f>'Setup Data'!$H$26</f>
        <v>48.16908666083478</v>
      </c>
      <c r="V105" s="7">
        <f>'Setup Data'!$C$26</f>
        <v>38.503629991252176</v>
      </c>
      <c r="W105" s="6">
        <f>'Setup Data'!$B$36</f>
        <v>26150</v>
      </c>
      <c r="X105" s="14">
        <f>'Setup Data'!$H$40</f>
        <v>27807.518754359247</v>
      </c>
      <c r="Y105" s="7">
        <f>'Setup Data'!$C$40</f>
        <v>28636.27813153887</v>
      </c>
      <c r="Z105" s="7">
        <f>'Setup Data'!$H$42</f>
        <v>24492.481245640753</v>
      </c>
      <c r="AA105" s="7">
        <f>'Setup Data'!$C$42</f>
        <v>23663.72186846113</v>
      </c>
    </row>
    <row r="106" spans="18:27" ht="12.75">
      <c r="R106" s="6">
        <f>'Setup Data'!$B$20</f>
        <v>67.5</v>
      </c>
      <c r="S106" s="14">
        <f>'Setup Data'!$H$24</f>
        <v>86.83091333916522</v>
      </c>
      <c r="T106" s="7">
        <f>'Setup Data'!$C$24</f>
        <v>96.49637000874782</v>
      </c>
      <c r="U106" s="7">
        <f>'Setup Data'!$H$26</f>
        <v>48.16908666083478</v>
      </c>
      <c r="V106" s="7">
        <f>'Setup Data'!$C$26</f>
        <v>38.503629991252176</v>
      </c>
      <c r="W106" s="6">
        <f>'Setup Data'!$B$36</f>
        <v>26150</v>
      </c>
      <c r="X106" s="14">
        <f>'Setup Data'!$H$40</f>
        <v>27807.518754359247</v>
      </c>
      <c r="Y106" s="7">
        <f>'Setup Data'!$C$40</f>
        <v>28636.27813153887</v>
      </c>
      <c r="Z106" s="7">
        <f>'Setup Data'!$H$42</f>
        <v>24492.481245640753</v>
      </c>
      <c r="AA106" s="7">
        <f>'Setup Data'!$C$42</f>
        <v>23663.72186846113</v>
      </c>
    </row>
    <row r="107" spans="18:27" ht="12.75">
      <c r="R107" s="6">
        <f>'Setup Data'!$B$20</f>
        <v>67.5</v>
      </c>
      <c r="S107" s="14">
        <f>'Setup Data'!$H$24</f>
        <v>86.83091333916522</v>
      </c>
      <c r="T107" s="7">
        <f>'Setup Data'!$C$24</f>
        <v>96.49637000874782</v>
      </c>
      <c r="U107" s="7">
        <f>'Setup Data'!$H$26</f>
        <v>48.16908666083478</v>
      </c>
      <c r="V107" s="7">
        <f>'Setup Data'!$C$26</f>
        <v>38.503629991252176</v>
      </c>
      <c r="W107" s="6">
        <f>'Setup Data'!$B$36</f>
        <v>26150</v>
      </c>
      <c r="X107" s="14">
        <f>'Setup Data'!$H$40</f>
        <v>27807.518754359247</v>
      </c>
      <c r="Y107" s="7">
        <f>'Setup Data'!$C$40</f>
        <v>28636.27813153887</v>
      </c>
      <c r="Z107" s="7">
        <f>'Setup Data'!$H$42</f>
        <v>24492.481245640753</v>
      </c>
      <c r="AA107" s="7">
        <f>'Setup Data'!$C$42</f>
        <v>23663.72186846113</v>
      </c>
    </row>
    <row r="108" spans="18:27" ht="12.75">
      <c r="R108" s="6">
        <f>'Setup Data'!$B$20</f>
        <v>67.5</v>
      </c>
      <c r="S108" s="14">
        <f>'Setup Data'!$H$24</f>
        <v>86.83091333916522</v>
      </c>
      <c r="T108" s="7">
        <f>'Setup Data'!$C$24</f>
        <v>96.49637000874782</v>
      </c>
      <c r="U108" s="7">
        <f>'Setup Data'!$H$26</f>
        <v>48.16908666083478</v>
      </c>
      <c r="V108" s="7">
        <f>'Setup Data'!$C$26</f>
        <v>38.503629991252176</v>
      </c>
      <c r="W108" s="6">
        <f>'Setup Data'!$B$36</f>
        <v>26150</v>
      </c>
      <c r="X108" s="14">
        <f>'Setup Data'!$H$40</f>
        <v>27807.518754359247</v>
      </c>
      <c r="Y108" s="7">
        <f>'Setup Data'!$C$40</f>
        <v>28636.27813153887</v>
      </c>
      <c r="Z108" s="7">
        <f>'Setup Data'!$H$42</f>
        <v>24492.481245640753</v>
      </c>
      <c r="AA108" s="7">
        <f>'Setup Data'!$C$42</f>
        <v>23663.72186846113</v>
      </c>
    </row>
    <row r="109" spans="18:27" ht="12.75">
      <c r="R109" s="6">
        <f>'Setup Data'!$B$20</f>
        <v>67.5</v>
      </c>
      <c r="S109" s="14">
        <f>'Setup Data'!$H$24</f>
        <v>86.83091333916522</v>
      </c>
      <c r="T109" s="7">
        <f>'Setup Data'!$C$24</f>
        <v>96.49637000874782</v>
      </c>
      <c r="U109" s="7">
        <f>'Setup Data'!$H$26</f>
        <v>48.16908666083478</v>
      </c>
      <c r="V109" s="7">
        <f>'Setup Data'!$C$26</f>
        <v>38.503629991252176</v>
      </c>
      <c r="W109" s="6">
        <f>'Setup Data'!$B$36</f>
        <v>26150</v>
      </c>
      <c r="X109" s="14">
        <f>'Setup Data'!$H$40</f>
        <v>27807.518754359247</v>
      </c>
      <c r="Y109" s="7">
        <f>'Setup Data'!$C$40</f>
        <v>28636.27813153887</v>
      </c>
      <c r="Z109" s="7">
        <f>'Setup Data'!$H$42</f>
        <v>24492.481245640753</v>
      </c>
      <c r="AA109" s="7">
        <f>'Setup Data'!$C$42</f>
        <v>23663.72186846113</v>
      </c>
    </row>
    <row r="110" spans="18:27" ht="12.75">
      <c r="R110" s="6">
        <f>'Setup Data'!$B$20</f>
        <v>67.5</v>
      </c>
      <c r="S110" s="14">
        <f>'Setup Data'!$H$24</f>
        <v>86.83091333916522</v>
      </c>
      <c r="T110" s="7">
        <f>'Setup Data'!$C$24</f>
        <v>96.49637000874782</v>
      </c>
      <c r="U110" s="7">
        <f>'Setup Data'!$H$26</f>
        <v>48.16908666083478</v>
      </c>
      <c r="V110" s="7">
        <f>'Setup Data'!$C$26</f>
        <v>38.503629991252176</v>
      </c>
      <c r="W110" s="6">
        <f>'Setup Data'!$B$36</f>
        <v>26150</v>
      </c>
      <c r="X110" s="14">
        <f>'Setup Data'!$H$40</f>
        <v>27807.518754359247</v>
      </c>
      <c r="Y110" s="7">
        <f>'Setup Data'!$C$40</f>
        <v>28636.27813153887</v>
      </c>
      <c r="Z110" s="7">
        <f>'Setup Data'!$H$42</f>
        <v>24492.481245640753</v>
      </c>
      <c r="AA110" s="7">
        <f>'Setup Data'!$C$42</f>
        <v>23663.72186846113</v>
      </c>
    </row>
    <row r="111" spans="18:27" ht="12.75">
      <c r="R111" s="6">
        <f>'Setup Data'!$B$20</f>
        <v>67.5</v>
      </c>
      <c r="S111" s="14">
        <f>'Setup Data'!$H$24</f>
        <v>86.83091333916522</v>
      </c>
      <c r="T111" s="7">
        <f>'Setup Data'!$C$24</f>
        <v>96.49637000874782</v>
      </c>
      <c r="U111" s="7">
        <f>'Setup Data'!$H$26</f>
        <v>48.16908666083478</v>
      </c>
      <c r="V111" s="7">
        <f>'Setup Data'!$C$26</f>
        <v>38.503629991252176</v>
      </c>
      <c r="W111" s="6">
        <f>'Setup Data'!$B$36</f>
        <v>26150</v>
      </c>
      <c r="X111" s="14">
        <f>'Setup Data'!$H$40</f>
        <v>27807.518754359247</v>
      </c>
      <c r="Y111" s="7">
        <f>'Setup Data'!$C$40</f>
        <v>28636.27813153887</v>
      </c>
      <c r="Z111" s="7">
        <f>'Setup Data'!$H$42</f>
        <v>24492.481245640753</v>
      </c>
      <c r="AA111" s="7">
        <f>'Setup Data'!$C$42</f>
        <v>23663.72186846113</v>
      </c>
    </row>
    <row r="112" spans="18:27" ht="12.75">
      <c r="R112" s="6">
        <f>'Setup Data'!$B$20</f>
        <v>67.5</v>
      </c>
      <c r="S112" s="14">
        <f>'Setup Data'!$H$24</f>
        <v>86.83091333916522</v>
      </c>
      <c r="T112" s="7">
        <f>'Setup Data'!$C$24</f>
        <v>96.49637000874782</v>
      </c>
      <c r="U112" s="7">
        <f>'Setup Data'!$H$26</f>
        <v>48.16908666083478</v>
      </c>
      <c r="V112" s="7">
        <f>'Setup Data'!$C$26</f>
        <v>38.503629991252176</v>
      </c>
      <c r="W112" s="6">
        <f>'Setup Data'!$B$36</f>
        <v>26150</v>
      </c>
      <c r="X112" s="14">
        <f>'Setup Data'!$H$40</f>
        <v>27807.518754359247</v>
      </c>
      <c r="Y112" s="7">
        <f>'Setup Data'!$C$40</f>
        <v>28636.27813153887</v>
      </c>
      <c r="Z112" s="7">
        <f>'Setup Data'!$H$42</f>
        <v>24492.481245640753</v>
      </c>
      <c r="AA112" s="7">
        <f>'Setup Data'!$C$42</f>
        <v>23663.72186846113</v>
      </c>
    </row>
    <row r="113" spans="18:27" ht="12.75">
      <c r="R113" s="6">
        <f>'Setup Data'!$B$20</f>
        <v>67.5</v>
      </c>
      <c r="S113" s="14">
        <f>'Setup Data'!$H$24</f>
        <v>86.83091333916522</v>
      </c>
      <c r="T113" s="7">
        <f>'Setup Data'!$C$24</f>
        <v>96.49637000874782</v>
      </c>
      <c r="U113" s="7">
        <f>'Setup Data'!$H$26</f>
        <v>48.16908666083478</v>
      </c>
      <c r="V113" s="7">
        <f>'Setup Data'!$C$26</f>
        <v>38.503629991252176</v>
      </c>
      <c r="W113" s="6">
        <f>'Setup Data'!$B$36</f>
        <v>26150</v>
      </c>
      <c r="X113" s="14">
        <f>'Setup Data'!$H$40</f>
        <v>27807.518754359247</v>
      </c>
      <c r="Y113" s="7">
        <f>'Setup Data'!$C$40</f>
        <v>28636.27813153887</v>
      </c>
      <c r="Z113" s="7">
        <f>'Setup Data'!$H$42</f>
        <v>24492.481245640753</v>
      </c>
      <c r="AA113" s="7">
        <f>'Setup Data'!$C$42</f>
        <v>23663.72186846113</v>
      </c>
    </row>
    <row r="114" spans="18:27" ht="12.75">
      <c r="R114" s="6">
        <f>'Setup Data'!$B$20</f>
        <v>67.5</v>
      </c>
      <c r="S114" s="14">
        <f>'Setup Data'!$H$24</f>
        <v>86.83091333916522</v>
      </c>
      <c r="T114" s="7">
        <f>'Setup Data'!$C$24</f>
        <v>96.49637000874782</v>
      </c>
      <c r="U114" s="7">
        <f>'Setup Data'!$H$26</f>
        <v>48.16908666083478</v>
      </c>
      <c r="V114" s="7">
        <f>'Setup Data'!$C$26</f>
        <v>38.503629991252176</v>
      </c>
      <c r="W114" s="6">
        <f>'Setup Data'!$B$36</f>
        <v>26150</v>
      </c>
      <c r="X114" s="14">
        <f>'Setup Data'!$H$40</f>
        <v>27807.518754359247</v>
      </c>
      <c r="Y114" s="7">
        <f>'Setup Data'!$C$40</f>
        <v>28636.27813153887</v>
      </c>
      <c r="Z114" s="7">
        <f>'Setup Data'!$H$42</f>
        <v>24492.481245640753</v>
      </c>
      <c r="AA114" s="7">
        <f>'Setup Data'!$C$42</f>
        <v>23663.72186846113</v>
      </c>
    </row>
    <row r="115" spans="18:27" ht="12.75">
      <c r="R115" s="6">
        <f>'Setup Data'!$B$20</f>
        <v>67.5</v>
      </c>
      <c r="S115" s="14">
        <f>'Setup Data'!$H$24</f>
        <v>86.83091333916522</v>
      </c>
      <c r="T115" s="7">
        <f>'Setup Data'!$C$24</f>
        <v>96.49637000874782</v>
      </c>
      <c r="U115" s="7">
        <f>'Setup Data'!$H$26</f>
        <v>48.16908666083478</v>
      </c>
      <c r="V115" s="7">
        <f>'Setup Data'!$C$26</f>
        <v>38.503629991252176</v>
      </c>
      <c r="W115" s="6">
        <f>'Setup Data'!$B$36</f>
        <v>26150</v>
      </c>
      <c r="X115" s="14">
        <f>'Setup Data'!$H$40</f>
        <v>27807.518754359247</v>
      </c>
      <c r="Y115" s="7">
        <f>'Setup Data'!$C$40</f>
        <v>28636.27813153887</v>
      </c>
      <c r="Z115" s="7">
        <f>'Setup Data'!$H$42</f>
        <v>24492.481245640753</v>
      </c>
      <c r="AA115" s="7">
        <f>'Setup Data'!$C$42</f>
        <v>23663.72186846113</v>
      </c>
    </row>
    <row r="116" spans="18:27" ht="12.75">
      <c r="R116" s="6">
        <f>'Setup Data'!$B$20</f>
        <v>67.5</v>
      </c>
      <c r="S116" s="14">
        <f>'Setup Data'!$H$24</f>
        <v>86.83091333916522</v>
      </c>
      <c r="T116" s="7">
        <f>'Setup Data'!$C$24</f>
        <v>96.49637000874782</v>
      </c>
      <c r="U116" s="7">
        <f>'Setup Data'!$H$26</f>
        <v>48.16908666083478</v>
      </c>
      <c r="V116" s="7">
        <f>'Setup Data'!$C$26</f>
        <v>38.503629991252176</v>
      </c>
      <c r="W116" s="6">
        <f>'Setup Data'!$B$36</f>
        <v>26150</v>
      </c>
      <c r="X116" s="14">
        <f>'Setup Data'!$H$40</f>
        <v>27807.518754359247</v>
      </c>
      <c r="Y116" s="7">
        <f>'Setup Data'!$C$40</f>
        <v>28636.27813153887</v>
      </c>
      <c r="Z116" s="7">
        <f>'Setup Data'!$H$42</f>
        <v>24492.481245640753</v>
      </c>
      <c r="AA116" s="7">
        <f>'Setup Data'!$C$42</f>
        <v>23663.72186846113</v>
      </c>
    </row>
    <row r="117" spans="18:27" ht="12.75">
      <c r="R117" s="6">
        <f>'Setup Data'!$B$20</f>
        <v>67.5</v>
      </c>
      <c r="S117" s="14">
        <f>'Setup Data'!$H$24</f>
        <v>86.83091333916522</v>
      </c>
      <c r="T117" s="7">
        <f>'Setup Data'!$C$24</f>
        <v>96.49637000874782</v>
      </c>
      <c r="U117" s="7">
        <f>'Setup Data'!$H$26</f>
        <v>48.16908666083478</v>
      </c>
      <c r="V117" s="7">
        <f>'Setup Data'!$C$26</f>
        <v>38.503629991252176</v>
      </c>
      <c r="W117" s="6">
        <f>'Setup Data'!$B$36</f>
        <v>26150</v>
      </c>
      <c r="X117" s="14">
        <f>'Setup Data'!$H$40</f>
        <v>27807.518754359247</v>
      </c>
      <c r="Y117" s="7">
        <f>'Setup Data'!$C$40</f>
        <v>28636.27813153887</v>
      </c>
      <c r="Z117" s="7">
        <f>'Setup Data'!$H$42</f>
        <v>24492.481245640753</v>
      </c>
      <c r="AA117" s="7">
        <f>'Setup Data'!$C$42</f>
        <v>23663.72186846113</v>
      </c>
    </row>
    <row r="118" spans="18:27" ht="12.75">
      <c r="R118" s="6">
        <f>'Setup Data'!$B$20</f>
        <v>67.5</v>
      </c>
      <c r="S118" s="14">
        <f>'Setup Data'!$H$24</f>
        <v>86.83091333916522</v>
      </c>
      <c r="T118" s="7">
        <f>'Setup Data'!$C$24</f>
        <v>96.49637000874782</v>
      </c>
      <c r="U118" s="7">
        <f>'Setup Data'!$H$26</f>
        <v>48.16908666083478</v>
      </c>
      <c r="V118" s="7">
        <f>'Setup Data'!$C$26</f>
        <v>38.503629991252176</v>
      </c>
      <c r="W118" s="6">
        <f>'Setup Data'!$B$36</f>
        <v>26150</v>
      </c>
      <c r="X118" s="14">
        <f>'Setup Data'!$H$40</f>
        <v>27807.518754359247</v>
      </c>
      <c r="Y118" s="7">
        <f>'Setup Data'!$C$40</f>
        <v>28636.27813153887</v>
      </c>
      <c r="Z118" s="7">
        <f>'Setup Data'!$H$42</f>
        <v>24492.481245640753</v>
      </c>
      <c r="AA118" s="7">
        <f>'Setup Data'!$C$42</f>
        <v>23663.72186846113</v>
      </c>
    </row>
    <row r="119" spans="18:27" ht="12.75">
      <c r="R119" s="6">
        <f>'Setup Data'!$B$20</f>
        <v>67.5</v>
      </c>
      <c r="S119" s="14">
        <f>'Setup Data'!$H$24</f>
        <v>86.83091333916522</v>
      </c>
      <c r="T119" s="7">
        <f>'Setup Data'!$C$24</f>
        <v>96.49637000874782</v>
      </c>
      <c r="U119" s="7">
        <f>'Setup Data'!$H$26</f>
        <v>48.16908666083478</v>
      </c>
      <c r="V119" s="7">
        <f>'Setup Data'!$C$26</f>
        <v>38.503629991252176</v>
      </c>
      <c r="W119" s="6">
        <f>'Setup Data'!$B$36</f>
        <v>26150</v>
      </c>
      <c r="X119" s="14">
        <f>'Setup Data'!$H$40</f>
        <v>27807.518754359247</v>
      </c>
      <c r="Y119" s="7">
        <f>'Setup Data'!$C$40</f>
        <v>28636.27813153887</v>
      </c>
      <c r="Z119" s="7">
        <f>'Setup Data'!$H$42</f>
        <v>24492.481245640753</v>
      </c>
      <c r="AA119" s="7">
        <f>'Setup Data'!$C$42</f>
        <v>23663.72186846113</v>
      </c>
    </row>
    <row r="120" spans="18:27" ht="12.75">
      <c r="R120" s="6">
        <f>'Setup Data'!$B$20</f>
        <v>67.5</v>
      </c>
      <c r="S120" s="14">
        <f>'Setup Data'!$H$24</f>
        <v>86.83091333916522</v>
      </c>
      <c r="T120" s="7">
        <f>'Setup Data'!$C$24</f>
        <v>96.49637000874782</v>
      </c>
      <c r="U120" s="7">
        <f>'Setup Data'!$H$26</f>
        <v>48.16908666083478</v>
      </c>
      <c r="V120" s="7">
        <f>'Setup Data'!$C$26</f>
        <v>38.503629991252176</v>
      </c>
      <c r="W120" s="6">
        <f>'Setup Data'!$B$36</f>
        <v>26150</v>
      </c>
      <c r="X120" s="14">
        <f>'Setup Data'!$H$40</f>
        <v>27807.518754359247</v>
      </c>
      <c r="Y120" s="7">
        <f>'Setup Data'!$C$40</f>
        <v>28636.27813153887</v>
      </c>
      <c r="Z120" s="7">
        <f>'Setup Data'!$H$42</f>
        <v>24492.481245640753</v>
      </c>
      <c r="AA120" s="7">
        <f>'Setup Data'!$C$42</f>
        <v>23663.72186846113</v>
      </c>
    </row>
    <row r="121" spans="18:27" ht="12.75">
      <c r="R121" s="6">
        <f>'Setup Data'!$B$20</f>
        <v>67.5</v>
      </c>
      <c r="S121" s="14">
        <f>'Setup Data'!$H$24</f>
        <v>86.83091333916522</v>
      </c>
      <c r="T121" s="7">
        <f>'Setup Data'!$C$24</f>
        <v>96.49637000874782</v>
      </c>
      <c r="U121" s="7">
        <f>'Setup Data'!$H$26</f>
        <v>48.16908666083478</v>
      </c>
      <c r="V121" s="7">
        <f>'Setup Data'!$C$26</f>
        <v>38.503629991252176</v>
      </c>
      <c r="W121" s="6">
        <f>'Setup Data'!$B$36</f>
        <v>26150</v>
      </c>
      <c r="X121" s="14">
        <f>'Setup Data'!$H$40</f>
        <v>27807.518754359247</v>
      </c>
      <c r="Y121" s="7">
        <f>'Setup Data'!$C$40</f>
        <v>28636.27813153887</v>
      </c>
      <c r="Z121" s="7">
        <f>'Setup Data'!$H$42</f>
        <v>24492.481245640753</v>
      </c>
      <c r="AA121" s="7">
        <f>'Setup Data'!$C$42</f>
        <v>23663.72186846113</v>
      </c>
    </row>
    <row r="122" spans="18:27" ht="12.75">
      <c r="R122" s="6">
        <f>'Setup Data'!$B$20</f>
        <v>67.5</v>
      </c>
      <c r="S122" s="14">
        <f>'Setup Data'!$H$24</f>
        <v>86.83091333916522</v>
      </c>
      <c r="T122" s="7">
        <f>'Setup Data'!$C$24</f>
        <v>96.49637000874782</v>
      </c>
      <c r="U122" s="7">
        <f>'Setup Data'!$H$26</f>
        <v>48.16908666083478</v>
      </c>
      <c r="V122" s="7">
        <f>'Setup Data'!$C$26</f>
        <v>38.503629991252176</v>
      </c>
      <c r="W122" s="6">
        <f>'Setup Data'!$B$36</f>
        <v>26150</v>
      </c>
      <c r="X122" s="14">
        <f>'Setup Data'!$H$40</f>
        <v>27807.518754359247</v>
      </c>
      <c r="Y122" s="7">
        <f>'Setup Data'!$C$40</f>
        <v>28636.27813153887</v>
      </c>
      <c r="Z122" s="7">
        <f>'Setup Data'!$H$42</f>
        <v>24492.481245640753</v>
      </c>
      <c r="AA122" s="7">
        <f>'Setup Data'!$C$42</f>
        <v>23663.72186846113</v>
      </c>
    </row>
    <row r="123" spans="18:27" ht="12.75">
      <c r="R123" s="6">
        <f>'Setup Data'!$B$20</f>
        <v>67.5</v>
      </c>
      <c r="S123" s="14">
        <f>'Setup Data'!$H$24</f>
        <v>86.83091333916522</v>
      </c>
      <c r="T123" s="7">
        <f>'Setup Data'!$C$24</f>
        <v>96.49637000874782</v>
      </c>
      <c r="U123" s="7">
        <f>'Setup Data'!$H$26</f>
        <v>48.16908666083478</v>
      </c>
      <c r="V123" s="7">
        <f>'Setup Data'!$C$26</f>
        <v>38.503629991252176</v>
      </c>
      <c r="W123" s="6">
        <f>'Setup Data'!$B$36</f>
        <v>26150</v>
      </c>
      <c r="X123" s="14">
        <f>'Setup Data'!$H$40</f>
        <v>27807.518754359247</v>
      </c>
      <c r="Y123" s="7">
        <f>'Setup Data'!$C$40</f>
        <v>28636.27813153887</v>
      </c>
      <c r="Z123" s="7">
        <f>'Setup Data'!$H$42</f>
        <v>24492.481245640753</v>
      </c>
      <c r="AA123" s="7">
        <f>'Setup Data'!$C$42</f>
        <v>23663.72186846113</v>
      </c>
    </row>
    <row r="124" spans="18:27" ht="12.75">
      <c r="R124" s="6">
        <f>'Setup Data'!$B$20</f>
        <v>67.5</v>
      </c>
      <c r="S124" s="14">
        <f>'Setup Data'!$H$24</f>
        <v>86.83091333916522</v>
      </c>
      <c r="T124" s="7">
        <f>'Setup Data'!$C$24</f>
        <v>96.49637000874782</v>
      </c>
      <c r="U124" s="7">
        <f>'Setup Data'!$H$26</f>
        <v>48.16908666083478</v>
      </c>
      <c r="V124" s="7">
        <f>'Setup Data'!$C$26</f>
        <v>38.503629991252176</v>
      </c>
      <c r="W124" s="6">
        <f>'Setup Data'!$B$36</f>
        <v>26150</v>
      </c>
      <c r="X124" s="14">
        <f>'Setup Data'!$H$40</f>
        <v>27807.518754359247</v>
      </c>
      <c r="Y124" s="7">
        <f>'Setup Data'!$C$40</f>
        <v>28636.27813153887</v>
      </c>
      <c r="Z124" s="7">
        <f>'Setup Data'!$H$42</f>
        <v>24492.481245640753</v>
      </c>
      <c r="AA124" s="7">
        <f>'Setup Data'!$C$42</f>
        <v>23663.72186846113</v>
      </c>
    </row>
    <row r="125" spans="18:27" ht="12.75">
      <c r="R125" s="6">
        <f>'Setup Data'!$B$20</f>
        <v>67.5</v>
      </c>
      <c r="S125" s="14">
        <f>'Setup Data'!$H$24</f>
        <v>86.83091333916522</v>
      </c>
      <c r="T125" s="7">
        <f>'Setup Data'!$C$24</f>
        <v>96.49637000874782</v>
      </c>
      <c r="U125" s="7">
        <f>'Setup Data'!$H$26</f>
        <v>48.16908666083478</v>
      </c>
      <c r="V125" s="7">
        <f>'Setup Data'!$C$26</f>
        <v>38.503629991252176</v>
      </c>
      <c r="W125" s="6">
        <f>'Setup Data'!$B$36</f>
        <v>26150</v>
      </c>
      <c r="X125" s="14">
        <f>'Setup Data'!$H$40</f>
        <v>27807.518754359247</v>
      </c>
      <c r="Y125" s="7">
        <f>'Setup Data'!$C$40</f>
        <v>28636.27813153887</v>
      </c>
      <c r="Z125" s="7">
        <f>'Setup Data'!$H$42</f>
        <v>24492.481245640753</v>
      </c>
      <c r="AA125" s="7">
        <f>'Setup Data'!$C$42</f>
        <v>23663.72186846113</v>
      </c>
    </row>
    <row r="126" spans="18:27" ht="12.75">
      <c r="R126" s="6">
        <f>'Setup Data'!$B$20</f>
        <v>67.5</v>
      </c>
      <c r="S126" s="14">
        <f>'Setup Data'!$H$24</f>
        <v>86.83091333916522</v>
      </c>
      <c r="T126" s="7">
        <f>'Setup Data'!$C$24</f>
        <v>96.49637000874782</v>
      </c>
      <c r="U126" s="7">
        <f>'Setup Data'!$H$26</f>
        <v>48.16908666083478</v>
      </c>
      <c r="V126" s="7">
        <f>'Setup Data'!$C$26</f>
        <v>38.503629991252176</v>
      </c>
      <c r="W126" s="6">
        <f>'Setup Data'!$B$36</f>
        <v>26150</v>
      </c>
      <c r="X126" s="14">
        <f>'Setup Data'!$H$40</f>
        <v>27807.518754359247</v>
      </c>
      <c r="Y126" s="7">
        <f>'Setup Data'!$C$40</f>
        <v>28636.27813153887</v>
      </c>
      <c r="Z126" s="7">
        <f>'Setup Data'!$H$42</f>
        <v>24492.481245640753</v>
      </c>
      <c r="AA126" s="7">
        <f>'Setup Data'!$C$42</f>
        <v>23663.72186846113</v>
      </c>
    </row>
    <row r="127" spans="18:27" ht="12.75">
      <c r="R127" s="6">
        <f>'Setup Data'!$B$20</f>
        <v>67.5</v>
      </c>
      <c r="S127" s="14">
        <f>'Setup Data'!$H$24</f>
        <v>86.83091333916522</v>
      </c>
      <c r="T127" s="7">
        <f>'Setup Data'!$C$24</f>
        <v>96.49637000874782</v>
      </c>
      <c r="U127" s="7">
        <f>'Setup Data'!$H$26</f>
        <v>48.16908666083478</v>
      </c>
      <c r="V127" s="7">
        <f>'Setup Data'!$C$26</f>
        <v>38.503629991252176</v>
      </c>
      <c r="W127" s="6">
        <f>'Setup Data'!$B$36</f>
        <v>26150</v>
      </c>
      <c r="X127" s="14">
        <f>'Setup Data'!$H$40</f>
        <v>27807.518754359247</v>
      </c>
      <c r="Y127" s="7">
        <f>'Setup Data'!$C$40</f>
        <v>28636.27813153887</v>
      </c>
      <c r="Z127" s="7">
        <f>'Setup Data'!$H$42</f>
        <v>24492.481245640753</v>
      </c>
      <c r="AA127" s="7">
        <f>'Setup Data'!$C$42</f>
        <v>23663.72186846113</v>
      </c>
    </row>
    <row r="128" spans="18:27" ht="12.75">
      <c r="R128" s="6">
        <f>'Setup Data'!$B$20</f>
        <v>67.5</v>
      </c>
      <c r="S128" s="14">
        <f>'Setup Data'!$H$24</f>
        <v>86.83091333916522</v>
      </c>
      <c r="T128" s="7">
        <f>'Setup Data'!$C$24</f>
        <v>96.49637000874782</v>
      </c>
      <c r="U128" s="7">
        <f>'Setup Data'!$H$26</f>
        <v>48.16908666083478</v>
      </c>
      <c r="V128" s="7">
        <f>'Setup Data'!$C$26</f>
        <v>38.503629991252176</v>
      </c>
      <c r="W128" s="6">
        <f>'Setup Data'!$B$36</f>
        <v>26150</v>
      </c>
      <c r="X128" s="14">
        <f>'Setup Data'!$H$40</f>
        <v>27807.518754359247</v>
      </c>
      <c r="Y128" s="7">
        <f>'Setup Data'!$C$40</f>
        <v>28636.27813153887</v>
      </c>
      <c r="Z128" s="7">
        <f>'Setup Data'!$H$42</f>
        <v>24492.481245640753</v>
      </c>
      <c r="AA128" s="7">
        <f>'Setup Data'!$C$42</f>
        <v>23663.72186846113</v>
      </c>
    </row>
    <row r="129" spans="18:27" ht="12.75">
      <c r="R129" s="6">
        <f>'Setup Data'!$B$20</f>
        <v>67.5</v>
      </c>
      <c r="S129" s="14">
        <f>'Setup Data'!$H$24</f>
        <v>86.83091333916522</v>
      </c>
      <c r="T129" s="7">
        <f>'Setup Data'!$C$24</f>
        <v>96.49637000874782</v>
      </c>
      <c r="U129" s="7">
        <f>'Setup Data'!$H$26</f>
        <v>48.16908666083478</v>
      </c>
      <c r="V129" s="7">
        <f>'Setup Data'!$C$26</f>
        <v>38.503629991252176</v>
      </c>
      <c r="W129" s="6">
        <f>'Setup Data'!$B$36</f>
        <v>26150</v>
      </c>
      <c r="X129" s="14">
        <f>'Setup Data'!$H$40</f>
        <v>27807.518754359247</v>
      </c>
      <c r="Y129" s="7">
        <f>'Setup Data'!$C$40</f>
        <v>28636.27813153887</v>
      </c>
      <c r="Z129" s="7">
        <f>'Setup Data'!$H$42</f>
        <v>24492.481245640753</v>
      </c>
      <c r="AA129" s="7">
        <f>'Setup Data'!$C$42</f>
        <v>23663.72186846113</v>
      </c>
    </row>
    <row r="130" spans="18:27" ht="12.75">
      <c r="R130" s="6">
        <f>'Setup Data'!$B$20</f>
        <v>67.5</v>
      </c>
      <c r="S130" s="14">
        <f>'Setup Data'!$H$24</f>
        <v>86.83091333916522</v>
      </c>
      <c r="T130" s="7">
        <f>'Setup Data'!$C$24</f>
        <v>96.49637000874782</v>
      </c>
      <c r="U130" s="7">
        <f>'Setup Data'!$H$26</f>
        <v>48.16908666083478</v>
      </c>
      <c r="V130" s="7">
        <f>'Setup Data'!$C$26</f>
        <v>38.503629991252176</v>
      </c>
      <c r="W130" s="6">
        <f>'Setup Data'!$B$36</f>
        <v>26150</v>
      </c>
      <c r="X130" s="14">
        <f>'Setup Data'!$H$40</f>
        <v>27807.518754359247</v>
      </c>
      <c r="Y130" s="7">
        <f>'Setup Data'!$C$40</f>
        <v>28636.27813153887</v>
      </c>
      <c r="Z130" s="7">
        <f>'Setup Data'!$H$42</f>
        <v>24492.481245640753</v>
      </c>
      <c r="AA130" s="7">
        <f>'Setup Data'!$C$42</f>
        <v>23663.72186846113</v>
      </c>
    </row>
    <row r="131" spans="18:27" ht="12.75">
      <c r="R131" s="6">
        <f>'Setup Data'!$B$20</f>
        <v>67.5</v>
      </c>
      <c r="S131" s="14">
        <f>'Setup Data'!$H$24</f>
        <v>86.83091333916522</v>
      </c>
      <c r="T131" s="7">
        <f>'Setup Data'!$C$24</f>
        <v>96.49637000874782</v>
      </c>
      <c r="U131" s="7">
        <f>'Setup Data'!$H$26</f>
        <v>48.16908666083478</v>
      </c>
      <c r="V131" s="7">
        <f>'Setup Data'!$C$26</f>
        <v>38.503629991252176</v>
      </c>
      <c r="W131" s="6">
        <f>'Setup Data'!$B$36</f>
        <v>26150</v>
      </c>
      <c r="X131" s="14">
        <f>'Setup Data'!$H$40</f>
        <v>27807.518754359247</v>
      </c>
      <c r="Y131" s="7">
        <f>'Setup Data'!$C$40</f>
        <v>28636.27813153887</v>
      </c>
      <c r="Z131" s="7">
        <f>'Setup Data'!$H$42</f>
        <v>24492.481245640753</v>
      </c>
      <c r="AA131" s="7">
        <f>'Setup Data'!$C$42</f>
        <v>23663.72186846113</v>
      </c>
    </row>
    <row r="132" spans="18:27" ht="12.75">
      <c r="R132" s="6">
        <f>'Setup Data'!$B$20</f>
        <v>67.5</v>
      </c>
      <c r="S132" s="14">
        <f>'Setup Data'!$H$24</f>
        <v>86.83091333916522</v>
      </c>
      <c r="T132" s="7">
        <f>'Setup Data'!$C$24</f>
        <v>96.49637000874782</v>
      </c>
      <c r="U132" s="7">
        <f>'Setup Data'!$H$26</f>
        <v>48.16908666083478</v>
      </c>
      <c r="V132" s="7">
        <f>'Setup Data'!$C$26</f>
        <v>38.503629991252176</v>
      </c>
      <c r="W132" s="6">
        <f>'Setup Data'!$B$36</f>
        <v>26150</v>
      </c>
      <c r="X132" s="14">
        <f>'Setup Data'!$H$40</f>
        <v>27807.518754359247</v>
      </c>
      <c r="Y132" s="7">
        <f>'Setup Data'!$C$40</f>
        <v>28636.27813153887</v>
      </c>
      <c r="Z132" s="7">
        <f>'Setup Data'!$H$42</f>
        <v>24492.481245640753</v>
      </c>
      <c r="AA132" s="7">
        <f>'Setup Data'!$C$42</f>
        <v>23663.72186846113</v>
      </c>
    </row>
    <row r="133" spans="18:27" ht="12.75">
      <c r="R133" s="6">
        <f>'Setup Data'!$B$20</f>
        <v>67.5</v>
      </c>
      <c r="S133" s="14">
        <f>'Setup Data'!$H$24</f>
        <v>86.83091333916522</v>
      </c>
      <c r="T133" s="7">
        <f>'Setup Data'!$C$24</f>
        <v>96.49637000874782</v>
      </c>
      <c r="U133" s="7">
        <f>'Setup Data'!$H$26</f>
        <v>48.16908666083478</v>
      </c>
      <c r="V133" s="7">
        <f>'Setup Data'!$C$26</f>
        <v>38.503629991252176</v>
      </c>
      <c r="W133" s="6">
        <f>'Setup Data'!$B$36</f>
        <v>26150</v>
      </c>
      <c r="X133" s="14">
        <f>'Setup Data'!$H$40</f>
        <v>27807.518754359247</v>
      </c>
      <c r="Y133" s="7">
        <f>'Setup Data'!$C$40</f>
        <v>28636.27813153887</v>
      </c>
      <c r="Z133" s="7">
        <f>'Setup Data'!$H$42</f>
        <v>24492.481245640753</v>
      </c>
      <c r="AA133" s="7">
        <f>'Setup Data'!$C$42</f>
        <v>23663.72186846113</v>
      </c>
    </row>
    <row r="134" spans="18:27" ht="12.75">
      <c r="R134" s="6">
        <f>'Setup Data'!$B$20</f>
        <v>67.5</v>
      </c>
      <c r="S134" s="14">
        <f>'Setup Data'!$H$24</f>
        <v>86.83091333916522</v>
      </c>
      <c r="T134" s="7">
        <f>'Setup Data'!$C$24</f>
        <v>96.49637000874782</v>
      </c>
      <c r="U134" s="7">
        <f>'Setup Data'!$H$26</f>
        <v>48.16908666083478</v>
      </c>
      <c r="V134" s="7">
        <f>'Setup Data'!$C$26</f>
        <v>38.503629991252176</v>
      </c>
      <c r="W134" s="6">
        <f>'Setup Data'!$B$36</f>
        <v>26150</v>
      </c>
      <c r="X134" s="14">
        <f>'Setup Data'!$H$40</f>
        <v>27807.518754359247</v>
      </c>
      <c r="Y134" s="7">
        <f>'Setup Data'!$C$40</f>
        <v>28636.27813153887</v>
      </c>
      <c r="Z134" s="7">
        <f>'Setup Data'!$H$42</f>
        <v>24492.481245640753</v>
      </c>
      <c r="AA134" s="7">
        <f>'Setup Data'!$C$42</f>
        <v>23663.72186846113</v>
      </c>
    </row>
    <row r="135" spans="18:27" ht="12.75">
      <c r="R135" s="6">
        <f>'Setup Data'!$B$20</f>
        <v>67.5</v>
      </c>
      <c r="S135" s="14">
        <f>'Setup Data'!$H$24</f>
        <v>86.83091333916522</v>
      </c>
      <c r="T135" s="7">
        <f>'Setup Data'!$C$24</f>
        <v>96.49637000874782</v>
      </c>
      <c r="U135" s="7">
        <f>'Setup Data'!$H$26</f>
        <v>48.16908666083478</v>
      </c>
      <c r="V135" s="7">
        <f>'Setup Data'!$C$26</f>
        <v>38.503629991252176</v>
      </c>
      <c r="W135" s="6">
        <f>'Setup Data'!$B$36</f>
        <v>26150</v>
      </c>
      <c r="X135" s="14">
        <f>'Setup Data'!$H$40</f>
        <v>27807.518754359247</v>
      </c>
      <c r="Y135" s="7">
        <f>'Setup Data'!$C$40</f>
        <v>28636.27813153887</v>
      </c>
      <c r="Z135" s="7">
        <f>'Setup Data'!$H$42</f>
        <v>24492.481245640753</v>
      </c>
      <c r="AA135" s="7">
        <f>'Setup Data'!$C$42</f>
        <v>23663.72186846113</v>
      </c>
    </row>
    <row r="136" spans="18:27" ht="12.75">
      <c r="R136" s="6">
        <f>'Setup Data'!$B$20</f>
        <v>67.5</v>
      </c>
      <c r="S136" s="14">
        <f>'Setup Data'!$H$24</f>
        <v>86.83091333916522</v>
      </c>
      <c r="T136" s="7">
        <f>'Setup Data'!$C$24</f>
        <v>96.49637000874782</v>
      </c>
      <c r="U136" s="7">
        <f>'Setup Data'!$H$26</f>
        <v>48.16908666083478</v>
      </c>
      <c r="V136" s="7">
        <f>'Setup Data'!$C$26</f>
        <v>38.503629991252176</v>
      </c>
      <c r="W136" s="6">
        <f>'Setup Data'!$B$36</f>
        <v>26150</v>
      </c>
      <c r="X136" s="14">
        <f>'Setup Data'!$H$40</f>
        <v>27807.518754359247</v>
      </c>
      <c r="Y136" s="7">
        <f>'Setup Data'!$C$40</f>
        <v>28636.27813153887</v>
      </c>
      <c r="Z136" s="7">
        <f>'Setup Data'!$H$42</f>
        <v>24492.481245640753</v>
      </c>
      <c r="AA136" s="7">
        <f>'Setup Data'!$C$42</f>
        <v>23663.72186846113</v>
      </c>
    </row>
    <row r="137" spans="18:27" ht="12.75">
      <c r="R137" s="6">
        <f>'Setup Data'!$B$20</f>
        <v>67.5</v>
      </c>
      <c r="S137" s="14">
        <f>'Setup Data'!$H$24</f>
        <v>86.83091333916522</v>
      </c>
      <c r="T137" s="7">
        <f>'Setup Data'!$C$24</f>
        <v>96.49637000874782</v>
      </c>
      <c r="U137" s="7">
        <f>'Setup Data'!$H$26</f>
        <v>48.16908666083478</v>
      </c>
      <c r="V137" s="7">
        <f>'Setup Data'!$C$26</f>
        <v>38.503629991252176</v>
      </c>
      <c r="W137" s="6">
        <f>'Setup Data'!$B$36</f>
        <v>26150</v>
      </c>
      <c r="X137" s="14">
        <f>'Setup Data'!$H$40</f>
        <v>27807.518754359247</v>
      </c>
      <c r="Y137" s="7">
        <f>'Setup Data'!$C$40</f>
        <v>28636.27813153887</v>
      </c>
      <c r="Z137" s="7">
        <f>'Setup Data'!$H$42</f>
        <v>24492.481245640753</v>
      </c>
      <c r="AA137" s="7">
        <f>'Setup Data'!$C$42</f>
        <v>23663.72186846113</v>
      </c>
    </row>
    <row r="138" spans="18:27" ht="12.75">
      <c r="R138" s="6">
        <f>'Setup Data'!$B$20</f>
        <v>67.5</v>
      </c>
      <c r="S138" s="14">
        <f>'Setup Data'!$H$24</f>
        <v>86.83091333916522</v>
      </c>
      <c r="T138" s="7">
        <f>'Setup Data'!$C$24</f>
        <v>96.49637000874782</v>
      </c>
      <c r="U138" s="7">
        <f>'Setup Data'!$H$26</f>
        <v>48.16908666083478</v>
      </c>
      <c r="V138" s="7">
        <f>'Setup Data'!$C$26</f>
        <v>38.503629991252176</v>
      </c>
      <c r="W138" s="6">
        <f>'Setup Data'!$B$36</f>
        <v>26150</v>
      </c>
      <c r="X138" s="14">
        <f>'Setup Data'!$H$40</f>
        <v>27807.518754359247</v>
      </c>
      <c r="Y138" s="7">
        <f>'Setup Data'!$C$40</f>
        <v>28636.27813153887</v>
      </c>
      <c r="Z138" s="7">
        <f>'Setup Data'!$H$42</f>
        <v>24492.481245640753</v>
      </c>
      <c r="AA138" s="7">
        <f>'Setup Data'!$C$42</f>
        <v>23663.72186846113</v>
      </c>
    </row>
    <row r="139" spans="18:27" ht="12.75">
      <c r="R139" s="6">
        <f>'Setup Data'!$B$20</f>
        <v>67.5</v>
      </c>
      <c r="S139" s="14">
        <f>'Setup Data'!$H$24</f>
        <v>86.83091333916522</v>
      </c>
      <c r="T139" s="7">
        <f>'Setup Data'!$C$24</f>
        <v>96.49637000874782</v>
      </c>
      <c r="U139" s="7">
        <f>'Setup Data'!$H$26</f>
        <v>48.16908666083478</v>
      </c>
      <c r="V139" s="7">
        <f>'Setup Data'!$C$26</f>
        <v>38.503629991252176</v>
      </c>
      <c r="W139" s="6">
        <f>'Setup Data'!$B$36</f>
        <v>26150</v>
      </c>
      <c r="X139" s="14">
        <f>'Setup Data'!$H$40</f>
        <v>27807.518754359247</v>
      </c>
      <c r="Y139" s="7">
        <f>'Setup Data'!$C$40</f>
        <v>28636.27813153887</v>
      </c>
      <c r="Z139" s="7">
        <f>'Setup Data'!$H$42</f>
        <v>24492.481245640753</v>
      </c>
      <c r="AA139" s="7">
        <f>'Setup Data'!$C$42</f>
        <v>23663.72186846113</v>
      </c>
    </row>
    <row r="140" spans="18:27" ht="12.75">
      <c r="R140" s="6">
        <f>'Setup Data'!$B$20</f>
        <v>67.5</v>
      </c>
      <c r="S140" s="14">
        <f>'Setup Data'!$H$24</f>
        <v>86.83091333916522</v>
      </c>
      <c r="T140" s="7">
        <f>'Setup Data'!$C$24</f>
        <v>96.49637000874782</v>
      </c>
      <c r="U140" s="7">
        <f>'Setup Data'!$H$26</f>
        <v>48.16908666083478</v>
      </c>
      <c r="V140" s="7">
        <f>'Setup Data'!$C$26</f>
        <v>38.503629991252176</v>
      </c>
      <c r="W140" s="6">
        <f>'Setup Data'!$B$36</f>
        <v>26150</v>
      </c>
      <c r="X140" s="14">
        <f>'Setup Data'!$H$40</f>
        <v>27807.518754359247</v>
      </c>
      <c r="Y140" s="7">
        <f>'Setup Data'!$C$40</f>
        <v>28636.27813153887</v>
      </c>
      <c r="Z140" s="7">
        <f>'Setup Data'!$H$42</f>
        <v>24492.481245640753</v>
      </c>
      <c r="AA140" s="7">
        <f>'Setup Data'!$C$42</f>
        <v>23663.72186846113</v>
      </c>
    </row>
    <row r="141" spans="18:27" ht="12.75">
      <c r="R141" s="6">
        <f>'Setup Data'!$B$20</f>
        <v>67.5</v>
      </c>
      <c r="S141" s="14">
        <f>'Setup Data'!$H$24</f>
        <v>86.83091333916522</v>
      </c>
      <c r="T141" s="7">
        <f>'Setup Data'!$C$24</f>
        <v>96.49637000874782</v>
      </c>
      <c r="U141" s="7">
        <f>'Setup Data'!$H$26</f>
        <v>48.16908666083478</v>
      </c>
      <c r="V141" s="7">
        <f>'Setup Data'!$C$26</f>
        <v>38.503629991252176</v>
      </c>
      <c r="W141" s="6">
        <f>'Setup Data'!$B$36</f>
        <v>26150</v>
      </c>
      <c r="X141" s="14">
        <f>'Setup Data'!$H$40</f>
        <v>27807.518754359247</v>
      </c>
      <c r="Y141" s="7">
        <f>'Setup Data'!$C$40</f>
        <v>28636.27813153887</v>
      </c>
      <c r="Z141" s="7">
        <f>'Setup Data'!$H$42</f>
        <v>24492.481245640753</v>
      </c>
      <c r="AA141" s="7">
        <f>'Setup Data'!$C$42</f>
        <v>23663.72186846113</v>
      </c>
    </row>
    <row r="142" spans="18:27" ht="12.75">
      <c r="R142" s="6">
        <f>'Setup Data'!$B$20</f>
        <v>67.5</v>
      </c>
      <c r="S142" s="14">
        <f>'Setup Data'!$H$24</f>
        <v>86.83091333916522</v>
      </c>
      <c r="T142" s="7">
        <f>'Setup Data'!$C$24</f>
        <v>96.49637000874782</v>
      </c>
      <c r="U142" s="7">
        <f>'Setup Data'!$H$26</f>
        <v>48.16908666083478</v>
      </c>
      <c r="V142" s="7">
        <f>'Setup Data'!$C$26</f>
        <v>38.503629991252176</v>
      </c>
      <c r="W142" s="6">
        <f>'Setup Data'!$B$36</f>
        <v>26150</v>
      </c>
      <c r="X142" s="14">
        <f>'Setup Data'!$H$40</f>
        <v>27807.518754359247</v>
      </c>
      <c r="Y142" s="7">
        <f>'Setup Data'!$C$40</f>
        <v>28636.27813153887</v>
      </c>
      <c r="Z142" s="7">
        <f>'Setup Data'!$H$42</f>
        <v>24492.481245640753</v>
      </c>
      <c r="AA142" s="7">
        <f>'Setup Data'!$C$42</f>
        <v>23663.72186846113</v>
      </c>
    </row>
    <row r="143" spans="18:27" ht="12.75">
      <c r="R143" s="6">
        <f>'Setup Data'!$B$20</f>
        <v>67.5</v>
      </c>
      <c r="S143" s="14">
        <f>'Setup Data'!$H$24</f>
        <v>86.83091333916522</v>
      </c>
      <c r="T143" s="7">
        <f>'Setup Data'!$C$24</f>
        <v>96.49637000874782</v>
      </c>
      <c r="U143" s="7">
        <f>'Setup Data'!$H$26</f>
        <v>48.16908666083478</v>
      </c>
      <c r="V143" s="7">
        <f>'Setup Data'!$C$26</f>
        <v>38.503629991252176</v>
      </c>
      <c r="W143" s="6">
        <f>'Setup Data'!$B$36</f>
        <v>26150</v>
      </c>
      <c r="X143" s="14">
        <f>'Setup Data'!$H$40</f>
        <v>27807.518754359247</v>
      </c>
      <c r="Y143" s="7">
        <f>'Setup Data'!$C$40</f>
        <v>28636.27813153887</v>
      </c>
      <c r="Z143" s="7">
        <f>'Setup Data'!$H$42</f>
        <v>24492.481245640753</v>
      </c>
      <c r="AA143" s="7">
        <f>'Setup Data'!$C$42</f>
        <v>23663.72186846113</v>
      </c>
    </row>
    <row r="144" spans="18:27" ht="12.75">
      <c r="R144" s="6">
        <f>'Setup Data'!$B$20</f>
        <v>67.5</v>
      </c>
      <c r="S144" s="14">
        <f>'Setup Data'!$H$24</f>
        <v>86.83091333916522</v>
      </c>
      <c r="T144" s="7">
        <f>'Setup Data'!$C$24</f>
        <v>96.49637000874782</v>
      </c>
      <c r="U144" s="7">
        <f>'Setup Data'!$H$26</f>
        <v>48.16908666083478</v>
      </c>
      <c r="V144" s="7">
        <f>'Setup Data'!$C$26</f>
        <v>38.503629991252176</v>
      </c>
      <c r="W144" s="6">
        <f>'Setup Data'!$B$36</f>
        <v>26150</v>
      </c>
      <c r="X144" s="14">
        <f>'Setup Data'!$H$40</f>
        <v>27807.518754359247</v>
      </c>
      <c r="Y144" s="7">
        <f>'Setup Data'!$C$40</f>
        <v>28636.27813153887</v>
      </c>
      <c r="Z144" s="7">
        <f>'Setup Data'!$H$42</f>
        <v>24492.481245640753</v>
      </c>
      <c r="AA144" s="7">
        <f>'Setup Data'!$C$42</f>
        <v>23663.72186846113</v>
      </c>
    </row>
    <row r="145" spans="18:27" ht="12.75">
      <c r="R145" s="6">
        <f>'Setup Data'!$B$20</f>
        <v>67.5</v>
      </c>
      <c r="S145" s="14">
        <f>'Setup Data'!$H$24</f>
        <v>86.83091333916522</v>
      </c>
      <c r="T145" s="7">
        <f>'Setup Data'!$C$24</f>
        <v>96.49637000874782</v>
      </c>
      <c r="U145" s="7">
        <f>'Setup Data'!$H$26</f>
        <v>48.16908666083478</v>
      </c>
      <c r="V145" s="7">
        <f>'Setup Data'!$C$26</f>
        <v>38.503629991252176</v>
      </c>
      <c r="W145" s="6">
        <f>'Setup Data'!$B$36</f>
        <v>26150</v>
      </c>
      <c r="X145" s="14">
        <f>'Setup Data'!$H$40</f>
        <v>27807.518754359247</v>
      </c>
      <c r="Y145" s="7">
        <f>'Setup Data'!$C$40</f>
        <v>28636.27813153887</v>
      </c>
      <c r="Z145" s="7">
        <f>'Setup Data'!$H$42</f>
        <v>24492.481245640753</v>
      </c>
      <c r="AA145" s="7">
        <f>'Setup Data'!$C$42</f>
        <v>23663.72186846113</v>
      </c>
    </row>
    <row r="146" spans="18:27" ht="12.75">
      <c r="R146" s="6">
        <f>'Setup Data'!$B$20</f>
        <v>67.5</v>
      </c>
      <c r="S146" s="14">
        <f>'Setup Data'!$H$24</f>
        <v>86.83091333916522</v>
      </c>
      <c r="T146" s="7">
        <f>'Setup Data'!$C$24</f>
        <v>96.49637000874782</v>
      </c>
      <c r="U146" s="7">
        <f>'Setup Data'!$H$26</f>
        <v>48.16908666083478</v>
      </c>
      <c r="V146" s="7">
        <f>'Setup Data'!$C$26</f>
        <v>38.503629991252176</v>
      </c>
      <c r="W146" s="6">
        <f>'Setup Data'!$B$36</f>
        <v>26150</v>
      </c>
      <c r="X146" s="14">
        <f>'Setup Data'!$H$40</f>
        <v>27807.518754359247</v>
      </c>
      <c r="Y146" s="7">
        <f>'Setup Data'!$C$40</f>
        <v>28636.27813153887</v>
      </c>
      <c r="Z146" s="7">
        <f>'Setup Data'!$H$42</f>
        <v>24492.481245640753</v>
      </c>
      <c r="AA146" s="7">
        <f>'Setup Data'!$C$42</f>
        <v>23663.72186846113</v>
      </c>
    </row>
    <row r="147" spans="18:27" ht="12.75">
      <c r="R147" s="6">
        <f>'Setup Data'!$B$20</f>
        <v>67.5</v>
      </c>
      <c r="S147" s="14">
        <f>'Setup Data'!$H$24</f>
        <v>86.83091333916522</v>
      </c>
      <c r="T147" s="7">
        <f>'Setup Data'!$C$24</f>
        <v>96.49637000874782</v>
      </c>
      <c r="U147" s="7">
        <f>'Setup Data'!$H$26</f>
        <v>48.16908666083478</v>
      </c>
      <c r="V147" s="7">
        <f>'Setup Data'!$C$26</f>
        <v>38.503629991252176</v>
      </c>
      <c r="W147" s="6">
        <f>'Setup Data'!$B$36</f>
        <v>26150</v>
      </c>
      <c r="X147" s="14">
        <f>'Setup Data'!$H$40</f>
        <v>27807.518754359247</v>
      </c>
      <c r="Y147" s="7">
        <f>'Setup Data'!$C$40</f>
        <v>28636.27813153887</v>
      </c>
      <c r="Z147" s="7">
        <f>'Setup Data'!$H$42</f>
        <v>24492.481245640753</v>
      </c>
      <c r="AA147" s="7">
        <f>'Setup Data'!$C$42</f>
        <v>23663.72186846113</v>
      </c>
    </row>
    <row r="148" spans="18:27" ht="12.75">
      <c r="R148" s="6">
        <f>'Setup Data'!$B$20</f>
        <v>67.5</v>
      </c>
      <c r="S148" s="14">
        <f>'Setup Data'!$H$24</f>
        <v>86.83091333916522</v>
      </c>
      <c r="T148" s="7">
        <f>'Setup Data'!$C$24</f>
        <v>96.49637000874782</v>
      </c>
      <c r="U148" s="7">
        <f>'Setup Data'!$H$26</f>
        <v>48.16908666083478</v>
      </c>
      <c r="V148" s="7">
        <f>'Setup Data'!$C$26</f>
        <v>38.503629991252176</v>
      </c>
      <c r="W148" s="6">
        <f>'Setup Data'!$B$36</f>
        <v>26150</v>
      </c>
      <c r="X148" s="14">
        <f>'Setup Data'!$H$40</f>
        <v>27807.518754359247</v>
      </c>
      <c r="Y148" s="7">
        <f>'Setup Data'!$C$40</f>
        <v>28636.27813153887</v>
      </c>
      <c r="Z148" s="7">
        <f>'Setup Data'!$H$42</f>
        <v>24492.481245640753</v>
      </c>
      <c r="AA148" s="7">
        <f>'Setup Data'!$C$42</f>
        <v>23663.72186846113</v>
      </c>
    </row>
    <row r="149" spans="18:27" ht="12.75">
      <c r="R149" s="6">
        <f>'Setup Data'!$B$20</f>
        <v>67.5</v>
      </c>
      <c r="S149" s="14">
        <f>'Setup Data'!$H$24</f>
        <v>86.83091333916522</v>
      </c>
      <c r="T149" s="7">
        <f>'Setup Data'!$C$24</f>
        <v>96.49637000874782</v>
      </c>
      <c r="U149" s="7">
        <f>'Setup Data'!$H$26</f>
        <v>48.16908666083478</v>
      </c>
      <c r="V149" s="7">
        <f>'Setup Data'!$C$26</f>
        <v>38.503629991252176</v>
      </c>
      <c r="W149" s="6">
        <f>'Setup Data'!$B$36</f>
        <v>26150</v>
      </c>
      <c r="X149" s="14">
        <f>'Setup Data'!$H$40</f>
        <v>27807.518754359247</v>
      </c>
      <c r="Y149" s="7">
        <f>'Setup Data'!$C$40</f>
        <v>28636.27813153887</v>
      </c>
      <c r="Z149" s="7">
        <f>'Setup Data'!$H$42</f>
        <v>24492.481245640753</v>
      </c>
      <c r="AA149" s="7">
        <f>'Setup Data'!$C$42</f>
        <v>23663.72186846113</v>
      </c>
    </row>
    <row r="150" spans="18:27" ht="12.75">
      <c r="R150" s="6">
        <f>'Setup Data'!$B$20</f>
        <v>67.5</v>
      </c>
      <c r="S150" s="14">
        <f>'Setup Data'!$H$24</f>
        <v>86.83091333916522</v>
      </c>
      <c r="T150" s="7">
        <f>'Setup Data'!$C$24</f>
        <v>96.49637000874782</v>
      </c>
      <c r="U150" s="7">
        <f>'Setup Data'!$H$26</f>
        <v>48.16908666083478</v>
      </c>
      <c r="V150" s="7">
        <f>'Setup Data'!$C$26</f>
        <v>38.503629991252176</v>
      </c>
      <c r="W150" s="6">
        <f>'Setup Data'!$B$36</f>
        <v>26150</v>
      </c>
      <c r="X150" s="14">
        <f>'Setup Data'!$H$40</f>
        <v>27807.518754359247</v>
      </c>
      <c r="Y150" s="7">
        <f>'Setup Data'!$C$40</f>
        <v>28636.27813153887</v>
      </c>
      <c r="Z150" s="7">
        <f>'Setup Data'!$H$42</f>
        <v>24492.481245640753</v>
      </c>
      <c r="AA150" s="7">
        <f>'Setup Data'!$C$42</f>
        <v>23663.72186846113</v>
      </c>
    </row>
    <row r="151" spans="18:27" ht="12.75">
      <c r="R151" s="6">
        <f>'Setup Data'!$B$20</f>
        <v>67.5</v>
      </c>
      <c r="S151" s="14">
        <f>'Setup Data'!$H$24</f>
        <v>86.83091333916522</v>
      </c>
      <c r="T151" s="7">
        <f>'Setup Data'!$C$24</f>
        <v>96.49637000874782</v>
      </c>
      <c r="U151" s="7">
        <f>'Setup Data'!$H$26</f>
        <v>48.16908666083478</v>
      </c>
      <c r="V151" s="7">
        <f>'Setup Data'!$C$26</f>
        <v>38.503629991252176</v>
      </c>
      <c r="W151" s="6">
        <f>'Setup Data'!$B$36</f>
        <v>26150</v>
      </c>
      <c r="X151" s="14">
        <f>'Setup Data'!$H$40</f>
        <v>27807.518754359247</v>
      </c>
      <c r="Y151" s="7">
        <f>'Setup Data'!$C$40</f>
        <v>28636.27813153887</v>
      </c>
      <c r="Z151" s="7">
        <f>'Setup Data'!$H$42</f>
        <v>24492.481245640753</v>
      </c>
      <c r="AA151" s="7">
        <f>'Setup Data'!$C$42</f>
        <v>23663.72186846113</v>
      </c>
    </row>
    <row r="152" spans="18:27" ht="12.75">
      <c r="R152" s="6">
        <f>'Setup Data'!$B$20</f>
        <v>67.5</v>
      </c>
      <c r="S152" s="14">
        <f>'Setup Data'!$H$24</f>
        <v>86.83091333916522</v>
      </c>
      <c r="T152" s="7">
        <f>'Setup Data'!$C$24</f>
        <v>96.49637000874782</v>
      </c>
      <c r="U152" s="7">
        <f>'Setup Data'!$H$26</f>
        <v>48.16908666083478</v>
      </c>
      <c r="V152" s="7">
        <f>'Setup Data'!$C$26</f>
        <v>38.503629991252176</v>
      </c>
      <c r="W152" s="6">
        <f>'Setup Data'!$B$36</f>
        <v>26150</v>
      </c>
      <c r="X152" s="14">
        <f>'Setup Data'!$H$40</f>
        <v>27807.518754359247</v>
      </c>
      <c r="Y152" s="7">
        <f>'Setup Data'!$C$40</f>
        <v>28636.27813153887</v>
      </c>
      <c r="Z152" s="7">
        <f>'Setup Data'!$H$42</f>
        <v>24492.481245640753</v>
      </c>
      <c r="AA152" s="7">
        <f>'Setup Data'!$C$42</f>
        <v>23663.72186846113</v>
      </c>
    </row>
    <row r="153" spans="18:27" ht="12.75">
      <c r="R153" s="6">
        <f>'Setup Data'!$B$20</f>
        <v>67.5</v>
      </c>
      <c r="S153" s="14">
        <f>'Setup Data'!$H$24</f>
        <v>86.83091333916522</v>
      </c>
      <c r="T153" s="7">
        <f>'Setup Data'!$C$24</f>
        <v>96.49637000874782</v>
      </c>
      <c r="U153" s="7">
        <f>'Setup Data'!$H$26</f>
        <v>48.16908666083478</v>
      </c>
      <c r="V153" s="7">
        <f>'Setup Data'!$C$26</f>
        <v>38.503629991252176</v>
      </c>
      <c r="W153" s="6">
        <f>'Setup Data'!$B$36</f>
        <v>26150</v>
      </c>
      <c r="X153" s="14">
        <f>'Setup Data'!$H$40</f>
        <v>27807.518754359247</v>
      </c>
      <c r="Y153" s="7">
        <f>'Setup Data'!$C$40</f>
        <v>28636.27813153887</v>
      </c>
      <c r="Z153" s="7">
        <f>'Setup Data'!$H$42</f>
        <v>24492.481245640753</v>
      </c>
      <c r="AA153" s="7">
        <f>'Setup Data'!$C$42</f>
        <v>23663.72186846113</v>
      </c>
    </row>
    <row r="154" spans="18:27" ht="12.75">
      <c r="R154" s="6">
        <f>'Setup Data'!$B$20</f>
        <v>67.5</v>
      </c>
      <c r="S154" s="14">
        <f>'Setup Data'!$H$24</f>
        <v>86.83091333916522</v>
      </c>
      <c r="T154" s="7">
        <f>'Setup Data'!$C$24</f>
        <v>96.49637000874782</v>
      </c>
      <c r="U154" s="7">
        <f>'Setup Data'!$H$26</f>
        <v>48.16908666083478</v>
      </c>
      <c r="V154" s="7">
        <f>'Setup Data'!$C$26</f>
        <v>38.503629991252176</v>
      </c>
      <c r="W154" s="6">
        <f>'Setup Data'!$B$36</f>
        <v>26150</v>
      </c>
      <c r="X154" s="14">
        <f>'Setup Data'!$H$40</f>
        <v>27807.518754359247</v>
      </c>
      <c r="Y154" s="7">
        <f>'Setup Data'!$C$40</f>
        <v>28636.27813153887</v>
      </c>
      <c r="Z154" s="7">
        <f>'Setup Data'!$H$42</f>
        <v>24492.481245640753</v>
      </c>
      <c r="AA154" s="7">
        <f>'Setup Data'!$C$42</f>
        <v>23663.72186846113</v>
      </c>
    </row>
    <row r="155" spans="18:27" ht="12.75">
      <c r="R155" s="6">
        <f>'Setup Data'!$B$20</f>
        <v>67.5</v>
      </c>
      <c r="S155" s="14">
        <f>'Setup Data'!$H$24</f>
        <v>86.83091333916522</v>
      </c>
      <c r="T155" s="7">
        <f>'Setup Data'!$C$24</f>
        <v>96.49637000874782</v>
      </c>
      <c r="U155" s="7">
        <f>'Setup Data'!$H$26</f>
        <v>48.16908666083478</v>
      </c>
      <c r="V155" s="7">
        <f>'Setup Data'!$C$26</f>
        <v>38.503629991252176</v>
      </c>
      <c r="W155" s="6">
        <f>'Setup Data'!$B$36</f>
        <v>26150</v>
      </c>
      <c r="X155" s="14">
        <f>'Setup Data'!$H$40</f>
        <v>27807.518754359247</v>
      </c>
      <c r="Y155" s="7">
        <f>'Setup Data'!$C$40</f>
        <v>28636.27813153887</v>
      </c>
      <c r="Z155" s="7">
        <f>'Setup Data'!$H$42</f>
        <v>24492.481245640753</v>
      </c>
      <c r="AA155" s="7">
        <f>'Setup Data'!$C$42</f>
        <v>23663.72186846113</v>
      </c>
    </row>
    <row r="156" spans="18:27" ht="12.75">
      <c r="R156" s="6">
        <f>'Setup Data'!$B$20</f>
        <v>67.5</v>
      </c>
      <c r="S156" s="14">
        <f>'Setup Data'!$H$24</f>
        <v>86.83091333916522</v>
      </c>
      <c r="T156" s="7">
        <f>'Setup Data'!$C$24</f>
        <v>96.49637000874782</v>
      </c>
      <c r="U156" s="7">
        <f>'Setup Data'!$H$26</f>
        <v>48.16908666083478</v>
      </c>
      <c r="V156" s="7">
        <f>'Setup Data'!$C$26</f>
        <v>38.503629991252176</v>
      </c>
      <c r="W156" s="6">
        <f>'Setup Data'!$B$36</f>
        <v>26150</v>
      </c>
      <c r="X156" s="14">
        <f>'Setup Data'!$H$40</f>
        <v>27807.518754359247</v>
      </c>
      <c r="Y156" s="7">
        <f>'Setup Data'!$C$40</f>
        <v>28636.27813153887</v>
      </c>
      <c r="Z156" s="7">
        <f>'Setup Data'!$H$42</f>
        <v>24492.481245640753</v>
      </c>
      <c r="AA156" s="7">
        <f>'Setup Data'!$C$42</f>
        <v>23663.72186846113</v>
      </c>
    </row>
    <row r="157" spans="18:27" ht="12.75">
      <c r="R157" s="6">
        <f>'Setup Data'!$B$20</f>
        <v>67.5</v>
      </c>
      <c r="S157" s="14">
        <f>'Setup Data'!$H$24</f>
        <v>86.83091333916522</v>
      </c>
      <c r="T157" s="7">
        <f>'Setup Data'!$C$24</f>
        <v>96.49637000874782</v>
      </c>
      <c r="U157" s="7">
        <f>'Setup Data'!$H$26</f>
        <v>48.16908666083478</v>
      </c>
      <c r="V157" s="7">
        <f>'Setup Data'!$C$26</f>
        <v>38.503629991252176</v>
      </c>
      <c r="W157" s="6">
        <f>'Setup Data'!$B$36</f>
        <v>26150</v>
      </c>
      <c r="X157" s="14">
        <f>'Setup Data'!$H$40</f>
        <v>27807.518754359247</v>
      </c>
      <c r="Y157" s="7">
        <f>'Setup Data'!$C$40</f>
        <v>28636.27813153887</v>
      </c>
      <c r="Z157" s="7">
        <f>'Setup Data'!$H$42</f>
        <v>24492.481245640753</v>
      </c>
      <c r="AA157" s="7">
        <f>'Setup Data'!$C$42</f>
        <v>23663.72186846113</v>
      </c>
    </row>
    <row r="158" spans="18:27" ht="12.75">
      <c r="R158" s="6">
        <f>'Setup Data'!$B$20</f>
        <v>67.5</v>
      </c>
      <c r="S158" s="14">
        <f>'Setup Data'!$H$24</f>
        <v>86.83091333916522</v>
      </c>
      <c r="T158" s="7">
        <f>'Setup Data'!$C$24</f>
        <v>96.49637000874782</v>
      </c>
      <c r="U158" s="7">
        <f>'Setup Data'!$H$26</f>
        <v>48.16908666083478</v>
      </c>
      <c r="V158" s="7">
        <f>'Setup Data'!$C$26</f>
        <v>38.503629991252176</v>
      </c>
      <c r="W158" s="6">
        <f>'Setup Data'!$B$36</f>
        <v>26150</v>
      </c>
      <c r="X158" s="14">
        <f>'Setup Data'!$H$40</f>
        <v>27807.518754359247</v>
      </c>
      <c r="Y158" s="7">
        <f>'Setup Data'!$C$40</f>
        <v>28636.27813153887</v>
      </c>
      <c r="Z158" s="7">
        <f>'Setup Data'!$H$42</f>
        <v>24492.481245640753</v>
      </c>
      <c r="AA158" s="7">
        <f>'Setup Data'!$C$42</f>
        <v>23663.72186846113</v>
      </c>
    </row>
    <row r="159" spans="18:27" ht="12.75">
      <c r="R159" s="6">
        <f>'Setup Data'!$B$20</f>
        <v>67.5</v>
      </c>
      <c r="S159" s="14">
        <f>'Setup Data'!$H$24</f>
        <v>86.83091333916522</v>
      </c>
      <c r="T159" s="7">
        <f>'Setup Data'!$C$24</f>
        <v>96.49637000874782</v>
      </c>
      <c r="U159" s="7">
        <f>'Setup Data'!$H$26</f>
        <v>48.16908666083478</v>
      </c>
      <c r="V159" s="7">
        <f>'Setup Data'!$C$26</f>
        <v>38.503629991252176</v>
      </c>
      <c r="W159" s="6">
        <f>'Setup Data'!$B$36</f>
        <v>26150</v>
      </c>
      <c r="X159" s="14">
        <f>'Setup Data'!$H$40</f>
        <v>27807.518754359247</v>
      </c>
      <c r="Y159" s="7">
        <f>'Setup Data'!$C$40</f>
        <v>28636.27813153887</v>
      </c>
      <c r="Z159" s="7">
        <f>'Setup Data'!$H$42</f>
        <v>24492.481245640753</v>
      </c>
      <c r="AA159" s="7">
        <f>'Setup Data'!$C$42</f>
        <v>23663.72186846113</v>
      </c>
    </row>
    <row r="160" spans="18:27" ht="12.75">
      <c r="R160" s="6">
        <f>'Setup Data'!$B$20</f>
        <v>67.5</v>
      </c>
      <c r="S160" s="14">
        <f>'Setup Data'!$H$24</f>
        <v>86.83091333916522</v>
      </c>
      <c r="T160" s="7">
        <f>'Setup Data'!$C$24</f>
        <v>96.49637000874782</v>
      </c>
      <c r="U160" s="7">
        <f>'Setup Data'!$H$26</f>
        <v>48.16908666083478</v>
      </c>
      <c r="V160" s="7">
        <f>'Setup Data'!$C$26</f>
        <v>38.503629991252176</v>
      </c>
      <c r="W160" s="6">
        <f>'Setup Data'!$B$36</f>
        <v>26150</v>
      </c>
      <c r="X160" s="14">
        <f>'Setup Data'!$H$40</f>
        <v>27807.518754359247</v>
      </c>
      <c r="Y160" s="7">
        <f>'Setup Data'!$C$40</f>
        <v>28636.27813153887</v>
      </c>
      <c r="Z160" s="7">
        <f>'Setup Data'!$H$42</f>
        <v>24492.481245640753</v>
      </c>
      <c r="AA160" s="7">
        <f>'Setup Data'!$C$42</f>
        <v>23663.72186846113</v>
      </c>
    </row>
    <row r="161" spans="18:27" ht="12.75">
      <c r="R161" s="6">
        <f>'Setup Data'!$B$20</f>
        <v>67.5</v>
      </c>
      <c r="S161" s="14">
        <f>'Setup Data'!$H$24</f>
        <v>86.83091333916522</v>
      </c>
      <c r="T161" s="7">
        <f>'Setup Data'!$C$24</f>
        <v>96.49637000874782</v>
      </c>
      <c r="U161" s="7">
        <f>'Setup Data'!$H$26</f>
        <v>48.16908666083478</v>
      </c>
      <c r="V161" s="7">
        <f>'Setup Data'!$C$26</f>
        <v>38.503629991252176</v>
      </c>
      <c r="W161" s="6">
        <f>'Setup Data'!$B$36</f>
        <v>26150</v>
      </c>
      <c r="X161" s="14">
        <f>'Setup Data'!$H$40</f>
        <v>27807.518754359247</v>
      </c>
      <c r="Y161" s="7">
        <f>'Setup Data'!$C$40</f>
        <v>28636.27813153887</v>
      </c>
      <c r="Z161" s="7">
        <f>'Setup Data'!$H$42</f>
        <v>24492.481245640753</v>
      </c>
      <c r="AA161" s="7">
        <f>'Setup Data'!$C$42</f>
        <v>23663.72186846113</v>
      </c>
    </row>
    <row r="162" spans="18:27" ht="12.75">
      <c r="R162" s="6">
        <f>'Setup Data'!$B$20</f>
        <v>67.5</v>
      </c>
      <c r="S162" s="14">
        <f>'Setup Data'!$H$24</f>
        <v>86.83091333916522</v>
      </c>
      <c r="T162" s="7">
        <f>'Setup Data'!$C$24</f>
        <v>96.49637000874782</v>
      </c>
      <c r="U162" s="7">
        <f>'Setup Data'!$H$26</f>
        <v>48.16908666083478</v>
      </c>
      <c r="V162" s="7">
        <f>'Setup Data'!$C$26</f>
        <v>38.503629991252176</v>
      </c>
      <c r="W162" s="6">
        <f>'Setup Data'!$B$36</f>
        <v>26150</v>
      </c>
      <c r="X162" s="14">
        <f>'Setup Data'!$H$40</f>
        <v>27807.518754359247</v>
      </c>
      <c r="Y162" s="7">
        <f>'Setup Data'!$C$40</f>
        <v>28636.27813153887</v>
      </c>
      <c r="Z162" s="7">
        <f>'Setup Data'!$H$42</f>
        <v>24492.481245640753</v>
      </c>
      <c r="AA162" s="7">
        <f>'Setup Data'!$C$42</f>
        <v>23663.72186846113</v>
      </c>
    </row>
    <row r="163" spans="18:27" ht="12.75">
      <c r="R163" s="6">
        <f>'Setup Data'!$B$20</f>
        <v>67.5</v>
      </c>
      <c r="S163" s="14">
        <f>'Setup Data'!$H$24</f>
        <v>86.83091333916522</v>
      </c>
      <c r="T163" s="7">
        <f>'Setup Data'!$C$24</f>
        <v>96.49637000874782</v>
      </c>
      <c r="U163" s="7">
        <f>'Setup Data'!$H$26</f>
        <v>48.16908666083478</v>
      </c>
      <c r="V163" s="7">
        <f>'Setup Data'!$C$26</f>
        <v>38.503629991252176</v>
      </c>
      <c r="W163" s="6">
        <f>'Setup Data'!$B$36</f>
        <v>26150</v>
      </c>
      <c r="X163" s="14">
        <f>'Setup Data'!$H$40</f>
        <v>27807.518754359247</v>
      </c>
      <c r="Y163" s="7">
        <f>'Setup Data'!$C$40</f>
        <v>28636.27813153887</v>
      </c>
      <c r="Z163" s="7">
        <f>'Setup Data'!$H$42</f>
        <v>24492.481245640753</v>
      </c>
      <c r="AA163" s="7">
        <f>'Setup Data'!$C$42</f>
        <v>23663.72186846113</v>
      </c>
    </row>
    <row r="164" spans="18:27" ht="12.75">
      <c r="R164" s="6">
        <f>'Setup Data'!$B$20</f>
        <v>67.5</v>
      </c>
      <c r="S164" s="14">
        <f>'Setup Data'!$H$24</f>
        <v>86.83091333916522</v>
      </c>
      <c r="T164" s="7">
        <f>'Setup Data'!$C$24</f>
        <v>96.49637000874782</v>
      </c>
      <c r="U164" s="7">
        <f>'Setup Data'!$H$26</f>
        <v>48.16908666083478</v>
      </c>
      <c r="V164" s="7">
        <f>'Setup Data'!$C$26</f>
        <v>38.503629991252176</v>
      </c>
      <c r="W164" s="6">
        <f>'Setup Data'!$B$36</f>
        <v>26150</v>
      </c>
      <c r="X164" s="14">
        <f>'Setup Data'!$H$40</f>
        <v>27807.518754359247</v>
      </c>
      <c r="Y164" s="7">
        <f>'Setup Data'!$C$40</f>
        <v>28636.27813153887</v>
      </c>
      <c r="Z164" s="7">
        <f>'Setup Data'!$H$42</f>
        <v>24492.481245640753</v>
      </c>
      <c r="AA164" s="7">
        <f>'Setup Data'!$C$42</f>
        <v>23663.72186846113</v>
      </c>
    </row>
    <row r="165" spans="18:27" ht="12.75">
      <c r="R165" s="6">
        <f>'Setup Data'!$B$20</f>
        <v>67.5</v>
      </c>
      <c r="S165" s="14">
        <f>'Setup Data'!$H$24</f>
        <v>86.83091333916522</v>
      </c>
      <c r="T165" s="7">
        <f>'Setup Data'!$C$24</f>
        <v>96.49637000874782</v>
      </c>
      <c r="U165" s="7">
        <f>'Setup Data'!$H$26</f>
        <v>48.16908666083478</v>
      </c>
      <c r="V165" s="7">
        <f>'Setup Data'!$C$26</f>
        <v>38.503629991252176</v>
      </c>
      <c r="W165" s="6">
        <f>'Setup Data'!$B$36</f>
        <v>26150</v>
      </c>
      <c r="X165" s="14">
        <f>'Setup Data'!$H$40</f>
        <v>27807.518754359247</v>
      </c>
      <c r="Y165" s="7">
        <f>'Setup Data'!$C$40</f>
        <v>28636.27813153887</v>
      </c>
      <c r="Z165" s="7">
        <f>'Setup Data'!$H$42</f>
        <v>24492.481245640753</v>
      </c>
      <c r="AA165" s="7">
        <f>'Setup Data'!$C$42</f>
        <v>23663.72186846113</v>
      </c>
    </row>
    <row r="166" spans="18:27" ht="12.75">
      <c r="R166" s="6">
        <f>'Setup Data'!$B$20</f>
        <v>67.5</v>
      </c>
      <c r="S166" s="14">
        <f>'Setup Data'!$H$24</f>
        <v>86.83091333916522</v>
      </c>
      <c r="T166" s="7">
        <f>'Setup Data'!$C$24</f>
        <v>96.49637000874782</v>
      </c>
      <c r="U166" s="7">
        <f>'Setup Data'!$H$26</f>
        <v>48.16908666083478</v>
      </c>
      <c r="V166" s="7">
        <f>'Setup Data'!$C$26</f>
        <v>38.503629991252176</v>
      </c>
      <c r="W166" s="6">
        <f>'Setup Data'!$B$36</f>
        <v>26150</v>
      </c>
      <c r="X166" s="14">
        <f>'Setup Data'!$H$40</f>
        <v>27807.518754359247</v>
      </c>
      <c r="Y166" s="7">
        <f>'Setup Data'!$C$40</f>
        <v>28636.27813153887</v>
      </c>
      <c r="Z166" s="7">
        <f>'Setup Data'!$H$42</f>
        <v>24492.481245640753</v>
      </c>
      <c r="AA166" s="7">
        <f>'Setup Data'!$C$42</f>
        <v>23663.72186846113</v>
      </c>
    </row>
    <row r="167" spans="18:27" ht="12.75">
      <c r="R167" s="6">
        <f>'Setup Data'!$B$20</f>
        <v>67.5</v>
      </c>
      <c r="S167" s="14">
        <f>'Setup Data'!$H$24</f>
        <v>86.83091333916522</v>
      </c>
      <c r="T167" s="7">
        <f>'Setup Data'!$C$24</f>
        <v>96.49637000874782</v>
      </c>
      <c r="U167" s="7">
        <f>'Setup Data'!$H$26</f>
        <v>48.16908666083478</v>
      </c>
      <c r="V167" s="7">
        <f>'Setup Data'!$C$26</f>
        <v>38.503629991252176</v>
      </c>
      <c r="W167" s="6">
        <f>'Setup Data'!$B$36</f>
        <v>26150</v>
      </c>
      <c r="X167" s="14">
        <f>'Setup Data'!$H$40</f>
        <v>27807.518754359247</v>
      </c>
      <c r="Y167" s="7">
        <f>'Setup Data'!$C$40</f>
        <v>28636.27813153887</v>
      </c>
      <c r="Z167" s="7">
        <f>'Setup Data'!$H$42</f>
        <v>24492.481245640753</v>
      </c>
      <c r="AA167" s="7">
        <f>'Setup Data'!$C$42</f>
        <v>23663.72186846113</v>
      </c>
    </row>
    <row r="168" spans="18:27" ht="12.75">
      <c r="R168" s="6">
        <f>'Setup Data'!$B$20</f>
        <v>67.5</v>
      </c>
      <c r="S168" s="14">
        <f>'Setup Data'!$H$24</f>
        <v>86.83091333916522</v>
      </c>
      <c r="T168" s="7">
        <f>'Setup Data'!$C$24</f>
        <v>96.49637000874782</v>
      </c>
      <c r="U168" s="7">
        <f>'Setup Data'!$H$26</f>
        <v>48.16908666083478</v>
      </c>
      <c r="V168" s="7">
        <f>'Setup Data'!$C$26</f>
        <v>38.503629991252176</v>
      </c>
      <c r="W168" s="6">
        <f>'Setup Data'!$B$36</f>
        <v>26150</v>
      </c>
      <c r="X168" s="14">
        <f>'Setup Data'!$H$40</f>
        <v>27807.518754359247</v>
      </c>
      <c r="Y168" s="7">
        <f>'Setup Data'!$C$40</f>
        <v>28636.27813153887</v>
      </c>
      <c r="Z168" s="7">
        <f>'Setup Data'!$H$42</f>
        <v>24492.481245640753</v>
      </c>
      <c r="AA168" s="7">
        <f>'Setup Data'!$C$42</f>
        <v>23663.72186846113</v>
      </c>
    </row>
    <row r="169" spans="18:27" ht="12.75">
      <c r="R169" s="6">
        <f>'Setup Data'!$B$20</f>
        <v>67.5</v>
      </c>
      <c r="S169" s="14">
        <f>'Setup Data'!$H$24</f>
        <v>86.83091333916522</v>
      </c>
      <c r="T169" s="7">
        <f>'Setup Data'!$C$24</f>
        <v>96.49637000874782</v>
      </c>
      <c r="U169" s="7">
        <f>'Setup Data'!$H$26</f>
        <v>48.16908666083478</v>
      </c>
      <c r="V169" s="7">
        <f>'Setup Data'!$C$26</f>
        <v>38.503629991252176</v>
      </c>
      <c r="W169" s="6">
        <f>'Setup Data'!$B$36</f>
        <v>26150</v>
      </c>
      <c r="X169" s="14">
        <f>'Setup Data'!$H$40</f>
        <v>27807.518754359247</v>
      </c>
      <c r="Y169" s="7">
        <f>'Setup Data'!$C$40</f>
        <v>28636.27813153887</v>
      </c>
      <c r="Z169" s="7">
        <f>'Setup Data'!$H$42</f>
        <v>24492.481245640753</v>
      </c>
      <c r="AA169" s="7">
        <f>'Setup Data'!$C$42</f>
        <v>23663.72186846113</v>
      </c>
    </row>
    <row r="170" spans="18:27" ht="12.75">
      <c r="R170" s="6">
        <f>'Setup Data'!$B$20</f>
        <v>67.5</v>
      </c>
      <c r="S170" s="14">
        <f>'Setup Data'!$H$24</f>
        <v>86.83091333916522</v>
      </c>
      <c r="T170" s="7">
        <f>'Setup Data'!$C$24</f>
        <v>96.49637000874782</v>
      </c>
      <c r="U170" s="7">
        <f>'Setup Data'!$H$26</f>
        <v>48.16908666083478</v>
      </c>
      <c r="V170" s="7">
        <f>'Setup Data'!$C$26</f>
        <v>38.503629991252176</v>
      </c>
      <c r="W170" s="6">
        <f>'Setup Data'!$B$36</f>
        <v>26150</v>
      </c>
      <c r="X170" s="14">
        <f>'Setup Data'!$H$40</f>
        <v>27807.518754359247</v>
      </c>
      <c r="Y170" s="7">
        <f>'Setup Data'!$C$40</f>
        <v>28636.27813153887</v>
      </c>
      <c r="Z170" s="7">
        <f>'Setup Data'!$H$42</f>
        <v>24492.481245640753</v>
      </c>
      <c r="AA170" s="7">
        <f>'Setup Data'!$C$42</f>
        <v>23663.72186846113</v>
      </c>
    </row>
    <row r="171" spans="18:27" ht="12.75">
      <c r="R171" s="6">
        <f>'Setup Data'!$B$20</f>
        <v>67.5</v>
      </c>
      <c r="S171" s="14">
        <f>'Setup Data'!$H$24</f>
        <v>86.83091333916522</v>
      </c>
      <c r="T171" s="7">
        <f>'Setup Data'!$C$24</f>
        <v>96.49637000874782</v>
      </c>
      <c r="U171" s="7">
        <f>'Setup Data'!$H$26</f>
        <v>48.16908666083478</v>
      </c>
      <c r="V171" s="7">
        <f>'Setup Data'!$C$26</f>
        <v>38.503629991252176</v>
      </c>
      <c r="W171" s="6">
        <f>'Setup Data'!$B$36</f>
        <v>26150</v>
      </c>
      <c r="X171" s="14">
        <f>'Setup Data'!$H$40</f>
        <v>27807.518754359247</v>
      </c>
      <c r="Y171" s="7">
        <f>'Setup Data'!$C$40</f>
        <v>28636.27813153887</v>
      </c>
      <c r="Z171" s="7">
        <f>'Setup Data'!$H$42</f>
        <v>24492.481245640753</v>
      </c>
      <c r="AA171" s="7">
        <f>'Setup Data'!$C$42</f>
        <v>23663.72186846113</v>
      </c>
    </row>
    <row r="172" spans="18:27" ht="12.75">
      <c r="R172" s="6">
        <f>'Setup Data'!$B$20</f>
        <v>67.5</v>
      </c>
      <c r="S172" s="14">
        <f>'Setup Data'!$H$24</f>
        <v>86.83091333916522</v>
      </c>
      <c r="T172" s="7">
        <f>'Setup Data'!$C$24</f>
        <v>96.49637000874782</v>
      </c>
      <c r="U172" s="7">
        <f>'Setup Data'!$H$26</f>
        <v>48.16908666083478</v>
      </c>
      <c r="V172" s="7">
        <f>'Setup Data'!$C$26</f>
        <v>38.503629991252176</v>
      </c>
      <c r="W172" s="6">
        <f>'Setup Data'!$B$36</f>
        <v>26150</v>
      </c>
      <c r="X172" s="14">
        <f>'Setup Data'!$H$40</f>
        <v>27807.518754359247</v>
      </c>
      <c r="Y172" s="7">
        <f>'Setup Data'!$C$40</f>
        <v>28636.27813153887</v>
      </c>
      <c r="Z172" s="7">
        <f>'Setup Data'!$H$42</f>
        <v>24492.481245640753</v>
      </c>
      <c r="AA172" s="7">
        <f>'Setup Data'!$C$42</f>
        <v>23663.72186846113</v>
      </c>
    </row>
    <row r="173" spans="18:27" ht="12.75">
      <c r="R173" s="6">
        <f>'Setup Data'!$B$20</f>
        <v>67.5</v>
      </c>
      <c r="S173" s="14">
        <f>'Setup Data'!$H$24</f>
        <v>86.83091333916522</v>
      </c>
      <c r="T173" s="7">
        <f>'Setup Data'!$C$24</f>
        <v>96.49637000874782</v>
      </c>
      <c r="U173" s="7">
        <f>'Setup Data'!$H$26</f>
        <v>48.16908666083478</v>
      </c>
      <c r="V173" s="7">
        <f>'Setup Data'!$C$26</f>
        <v>38.503629991252176</v>
      </c>
      <c r="W173" s="6">
        <f>'Setup Data'!$B$36</f>
        <v>26150</v>
      </c>
      <c r="X173" s="14">
        <f>'Setup Data'!$H$40</f>
        <v>27807.518754359247</v>
      </c>
      <c r="Y173" s="7">
        <f>'Setup Data'!$C$40</f>
        <v>28636.27813153887</v>
      </c>
      <c r="Z173" s="7">
        <f>'Setup Data'!$H$42</f>
        <v>24492.481245640753</v>
      </c>
      <c r="AA173" s="7">
        <f>'Setup Data'!$C$42</f>
        <v>23663.72186846113</v>
      </c>
    </row>
    <row r="174" spans="18:27" ht="12.75">
      <c r="R174" s="6">
        <f>'Setup Data'!$B$20</f>
        <v>67.5</v>
      </c>
      <c r="S174" s="14">
        <f>'Setup Data'!$H$24</f>
        <v>86.83091333916522</v>
      </c>
      <c r="T174" s="7">
        <f>'Setup Data'!$C$24</f>
        <v>96.49637000874782</v>
      </c>
      <c r="U174" s="7">
        <f>'Setup Data'!$H$26</f>
        <v>48.16908666083478</v>
      </c>
      <c r="V174" s="7">
        <f>'Setup Data'!$C$26</f>
        <v>38.503629991252176</v>
      </c>
      <c r="W174" s="6">
        <f>'Setup Data'!$B$36</f>
        <v>26150</v>
      </c>
      <c r="X174" s="14">
        <f>'Setup Data'!$H$40</f>
        <v>27807.518754359247</v>
      </c>
      <c r="Y174" s="7">
        <f>'Setup Data'!$C$40</f>
        <v>28636.27813153887</v>
      </c>
      <c r="Z174" s="7">
        <f>'Setup Data'!$H$42</f>
        <v>24492.481245640753</v>
      </c>
      <c r="AA174" s="7">
        <f>'Setup Data'!$C$42</f>
        <v>23663.72186846113</v>
      </c>
    </row>
    <row r="175" spans="18:27" ht="12.75">
      <c r="R175" s="6">
        <f>'Setup Data'!$B$20</f>
        <v>67.5</v>
      </c>
      <c r="S175" s="14">
        <f>'Setup Data'!$H$24</f>
        <v>86.83091333916522</v>
      </c>
      <c r="T175" s="7">
        <f>'Setup Data'!$C$24</f>
        <v>96.49637000874782</v>
      </c>
      <c r="U175" s="7">
        <f>'Setup Data'!$H$26</f>
        <v>48.16908666083478</v>
      </c>
      <c r="V175" s="7">
        <f>'Setup Data'!$C$26</f>
        <v>38.503629991252176</v>
      </c>
      <c r="W175" s="6">
        <f>'Setup Data'!$B$36</f>
        <v>26150</v>
      </c>
      <c r="X175" s="14">
        <f>'Setup Data'!$H$40</f>
        <v>27807.518754359247</v>
      </c>
      <c r="Y175" s="7">
        <f>'Setup Data'!$C$40</f>
        <v>28636.27813153887</v>
      </c>
      <c r="Z175" s="7">
        <f>'Setup Data'!$H$42</f>
        <v>24492.481245640753</v>
      </c>
      <c r="AA175" s="7">
        <f>'Setup Data'!$C$42</f>
        <v>23663.72186846113</v>
      </c>
    </row>
    <row r="176" spans="18:27" ht="12.75">
      <c r="R176" s="6">
        <f>'Setup Data'!$B$20</f>
        <v>67.5</v>
      </c>
      <c r="S176" s="14">
        <f>'Setup Data'!$H$24</f>
        <v>86.83091333916522</v>
      </c>
      <c r="T176" s="7">
        <f>'Setup Data'!$C$24</f>
        <v>96.49637000874782</v>
      </c>
      <c r="U176" s="7">
        <f>'Setup Data'!$H$26</f>
        <v>48.16908666083478</v>
      </c>
      <c r="V176" s="7">
        <f>'Setup Data'!$C$26</f>
        <v>38.503629991252176</v>
      </c>
      <c r="W176" s="6">
        <f>'Setup Data'!$B$36</f>
        <v>26150</v>
      </c>
      <c r="X176" s="14">
        <f>'Setup Data'!$H$40</f>
        <v>27807.518754359247</v>
      </c>
      <c r="Y176" s="7">
        <f>'Setup Data'!$C$40</f>
        <v>28636.27813153887</v>
      </c>
      <c r="Z176" s="7">
        <f>'Setup Data'!$H$42</f>
        <v>24492.481245640753</v>
      </c>
      <c r="AA176" s="7">
        <f>'Setup Data'!$C$42</f>
        <v>23663.72186846113</v>
      </c>
    </row>
    <row r="177" spans="18:27" ht="12.75">
      <c r="R177" s="6">
        <f>'Setup Data'!$B$20</f>
        <v>67.5</v>
      </c>
      <c r="S177" s="14">
        <f>'Setup Data'!$H$24</f>
        <v>86.83091333916522</v>
      </c>
      <c r="T177" s="7">
        <f>'Setup Data'!$C$24</f>
        <v>96.49637000874782</v>
      </c>
      <c r="U177" s="7">
        <f>'Setup Data'!$H$26</f>
        <v>48.16908666083478</v>
      </c>
      <c r="V177" s="7">
        <f>'Setup Data'!$C$26</f>
        <v>38.503629991252176</v>
      </c>
      <c r="W177" s="6">
        <f>'Setup Data'!$B$36</f>
        <v>26150</v>
      </c>
      <c r="X177" s="14">
        <f>'Setup Data'!$H$40</f>
        <v>27807.518754359247</v>
      </c>
      <c r="Y177" s="7">
        <f>'Setup Data'!$C$40</f>
        <v>28636.27813153887</v>
      </c>
      <c r="Z177" s="7">
        <f>'Setup Data'!$H$42</f>
        <v>24492.481245640753</v>
      </c>
      <c r="AA177" s="7">
        <f>'Setup Data'!$C$42</f>
        <v>23663.72186846113</v>
      </c>
    </row>
    <row r="178" spans="18:27" ht="12.75">
      <c r="R178" s="6">
        <f>'Setup Data'!$B$20</f>
        <v>67.5</v>
      </c>
      <c r="S178" s="14">
        <f>'Setup Data'!$H$24</f>
        <v>86.83091333916522</v>
      </c>
      <c r="T178" s="7">
        <f>'Setup Data'!$C$24</f>
        <v>96.49637000874782</v>
      </c>
      <c r="U178" s="7">
        <f>'Setup Data'!$H$26</f>
        <v>48.16908666083478</v>
      </c>
      <c r="V178" s="7">
        <f>'Setup Data'!$C$26</f>
        <v>38.503629991252176</v>
      </c>
      <c r="W178" s="6">
        <f>'Setup Data'!$B$36</f>
        <v>26150</v>
      </c>
      <c r="X178" s="14">
        <f>'Setup Data'!$H$40</f>
        <v>27807.518754359247</v>
      </c>
      <c r="Y178" s="7">
        <f>'Setup Data'!$C$40</f>
        <v>28636.27813153887</v>
      </c>
      <c r="Z178" s="7">
        <f>'Setup Data'!$H$42</f>
        <v>24492.481245640753</v>
      </c>
      <c r="AA178" s="7">
        <f>'Setup Data'!$C$42</f>
        <v>23663.72186846113</v>
      </c>
    </row>
    <row r="179" spans="18:27" ht="12.75">
      <c r="R179" s="6">
        <f>'Setup Data'!$B$20</f>
        <v>67.5</v>
      </c>
      <c r="S179" s="14">
        <f>'Setup Data'!$H$24</f>
        <v>86.83091333916522</v>
      </c>
      <c r="T179" s="7">
        <f>'Setup Data'!$C$24</f>
        <v>96.49637000874782</v>
      </c>
      <c r="U179" s="7">
        <f>'Setup Data'!$H$26</f>
        <v>48.16908666083478</v>
      </c>
      <c r="V179" s="7">
        <f>'Setup Data'!$C$26</f>
        <v>38.503629991252176</v>
      </c>
      <c r="W179" s="6">
        <f>'Setup Data'!$B$36</f>
        <v>26150</v>
      </c>
      <c r="X179" s="14">
        <f>'Setup Data'!$H$40</f>
        <v>27807.518754359247</v>
      </c>
      <c r="Y179" s="7">
        <f>'Setup Data'!$C$40</f>
        <v>28636.27813153887</v>
      </c>
      <c r="Z179" s="7">
        <f>'Setup Data'!$H$42</f>
        <v>24492.481245640753</v>
      </c>
      <c r="AA179" s="7">
        <f>'Setup Data'!$C$42</f>
        <v>23663.72186846113</v>
      </c>
    </row>
    <row r="180" spans="18:27" ht="12.75">
      <c r="R180" s="6">
        <f>'Setup Data'!$B$20</f>
        <v>67.5</v>
      </c>
      <c r="S180" s="14">
        <f>'Setup Data'!$H$24</f>
        <v>86.83091333916522</v>
      </c>
      <c r="T180" s="7">
        <f>'Setup Data'!$C$24</f>
        <v>96.49637000874782</v>
      </c>
      <c r="U180" s="7">
        <f>'Setup Data'!$H$26</f>
        <v>48.16908666083478</v>
      </c>
      <c r="V180" s="7">
        <f>'Setup Data'!$C$26</f>
        <v>38.503629991252176</v>
      </c>
      <c r="W180" s="6">
        <f>'Setup Data'!$B$36</f>
        <v>26150</v>
      </c>
      <c r="X180" s="14">
        <f>'Setup Data'!$H$40</f>
        <v>27807.518754359247</v>
      </c>
      <c r="Y180" s="7">
        <f>'Setup Data'!$C$40</f>
        <v>28636.27813153887</v>
      </c>
      <c r="Z180" s="7">
        <f>'Setup Data'!$H$42</f>
        <v>24492.481245640753</v>
      </c>
      <c r="AA180" s="7">
        <f>'Setup Data'!$C$42</f>
        <v>23663.72186846113</v>
      </c>
    </row>
    <row r="181" spans="18:27" ht="12.75">
      <c r="R181" s="6">
        <f>'Setup Data'!$B$20</f>
        <v>67.5</v>
      </c>
      <c r="S181" s="14">
        <f>'Setup Data'!$H$24</f>
        <v>86.83091333916522</v>
      </c>
      <c r="T181" s="7">
        <f>'Setup Data'!$C$24</f>
        <v>96.49637000874782</v>
      </c>
      <c r="U181" s="7">
        <f>'Setup Data'!$H$26</f>
        <v>48.16908666083478</v>
      </c>
      <c r="V181" s="7">
        <f>'Setup Data'!$C$26</f>
        <v>38.503629991252176</v>
      </c>
      <c r="W181" s="6">
        <f>'Setup Data'!$B$36</f>
        <v>26150</v>
      </c>
      <c r="X181" s="14">
        <f>'Setup Data'!$H$40</f>
        <v>27807.518754359247</v>
      </c>
      <c r="Y181" s="7">
        <f>'Setup Data'!$C$40</f>
        <v>28636.27813153887</v>
      </c>
      <c r="Z181" s="7">
        <f>'Setup Data'!$H$42</f>
        <v>24492.481245640753</v>
      </c>
      <c r="AA181" s="7">
        <f>'Setup Data'!$C$42</f>
        <v>23663.72186846113</v>
      </c>
    </row>
    <row r="182" spans="18:27" ht="12.75">
      <c r="R182" s="6">
        <f>'Setup Data'!$B$20</f>
        <v>67.5</v>
      </c>
      <c r="S182" s="14">
        <f>'Setup Data'!$H$24</f>
        <v>86.83091333916522</v>
      </c>
      <c r="T182" s="7">
        <f>'Setup Data'!$C$24</f>
        <v>96.49637000874782</v>
      </c>
      <c r="U182" s="7">
        <f>'Setup Data'!$H$26</f>
        <v>48.16908666083478</v>
      </c>
      <c r="V182" s="7">
        <f>'Setup Data'!$C$26</f>
        <v>38.503629991252176</v>
      </c>
      <c r="W182" s="6">
        <f>'Setup Data'!$B$36</f>
        <v>26150</v>
      </c>
      <c r="X182" s="14">
        <f>'Setup Data'!$H$40</f>
        <v>27807.518754359247</v>
      </c>
      <c r="Y182" s="7">
        <f>'Setup Data'!$C$40</f>
        <v>28636.27813153887</v>
      </c>
      <c r="Z182" s="7">
        <f>'Setup Data'!$H$42</f>
        <v>24492.481245640753</v>
      </c>
      <c r="AA182" s="7">
        <f>'Setup Data'!$C$42</f>
        <v>23663.72186846113</v>
      </c>
    </row>
    <row r="183" spans="18:27" ht="12.75">
      <c r="R183" s="6">
        <f>'Setup Data'!$B$20</f>
        <v>67.5</v>
      </c>
      <c r="S183" s="14">
        <f>'Setup Data'!$H$24</f>
        <v>86.83091333916522</v>
      </c>
      <c r="T183" s="7">
        <f>'Setup Data'!$C$24</f>
        <v>96.49637000874782</v>
      </c>
      <c r="U183" s="7">
        <f>'Setup Data'!$H$26</f>
        <v>48.16908666083478</v>
      </c>
      <c r="V183" s="7">
        <f>'Setup Data'!$C$26</f>
        <v>38.503629991252176</v>
      </c>
      <c r="W183" s="6">
        <f>'Setup Data'!$B$36</f>
        <v>26150</v>
      </c>
      <c r="X183" s="14">
        <f>'Setup Data'!$H$40</f>
        <v>27807.518754359247</v>
      </c>
      <c r="Y183" s="7">
        <f>'Setup Data'!$C$40</f>
        <v>28636.27813153887</v>
      </c>
      <c r="Z183" s="7">
        <f>'Setup Data'!$H$42</f>
        <v>24492.481245640753</v>
      </c>
      <c r="AA183" s="7">
        <f>'Setup Data'!$C$42</f>
        <v>23663.72186846113</v>
      </c>
    </row>
    <row r="184" spans="18:27" ht="12.75">
      <c r="R184" s="6">
        <f>'Setup Data'!$B$20</f>
        <v>67.5</v>
      </c>
      <c r="S184" s="14">
        <f>'Setup Data'!$H$24</f>
        <v>86.83091333916522</v>
      </c>
      <c r="T184" s="7">
        <f>'Setup Data'!$C$24</f>
        <v>96.49637000874782</v>
      </c>
      <c r="U184" s="7">
        <f>'Setup Data'!$H$26</f>
        <v>48.16908666083478</v>
      </c>
      <c r="V184" s="7">
        <f>'Setup Data'!$C$26</f>
        <v>38.503629991252176</v>
      </c>
      <c r="W184" s="6">
        <f>'Setup Data'!$B$36</f>
        <v>26150</v>
      </c>
      <c r="X184" s="14">
        <f>'Setup Data'!$H$40</f>
        <v>27807.518754359247</v>
      </c>
      <c r="Y184" s="7">
        <f>'Setup Data'!$C$40</f>
        <v>28636.27813153887</v>
      </c>
      <c r="Z184" s="7">
        <f>'Setup Data'!$H$42</f>
        <v>24492.481245640753</v>
      </c>
      <c r="AA184" s="7">
        <f>'Setup Data'!$C$42</f>
        <v>23663.72186846113</v>
      </c>
    </row>
    <row r="185" spans="18:27" ht="12.75">
      <c r="R185" s="6">
        <f>'Setup Data'!$B$20</f>
        <v>67.5</v>
      </c>
      <c r="S185" s="14">
        <f>'Setup Data'!$H$24</f>
        <v>86.83091333916522</v>
      </c>
      <c r="T185" s="7">
        <f>'Setup Data'!$C$24</f>
        <v>96.49637000874782</v>
      </c>
      <c r="U185" s="7">
        <f>'Setup Data'!$H$26</f>
        <v>48.16908666083478</v>
      </c>
      <c r="V185" s="7">
        <f>'Setup Data'!$C$26</f>
        <v>38.503629991252176</v>
      </c>
      <c r="W185" s="6">
        <f>'Setup Data'!$B$36</f>
        <v>26150</v>
      </c>
      <c r="X185" s="14">
        <f>'Setup Data'!$H$40</f>
        <v>27807.518754359247</v>
      </c>
      <c r="Y185" s="7">
        <f>'Setup Data'!$C$40</f>
        <v>28636.27813153887</v>
      </c>
      <c r="Z185" s="7">
        <f>'Setup Data'!$H$42</f>
        <v>24492.481245640753</v>
      </c>
      <c r="AA185" s="7">
        <f>'Setup Data'!$C$42</f>
        <v>23663.72186846113</v>
      </c>
    </row>
    <row r="186" spans="18:27" ht="12.75">
      <c r="R186" s="6">
        <f>'Setup Data'!$B$20</f>
        <v>67.5</v>
      </c>
      <c r="S186" s="14">
        <f>'Setup Data'!$H$24</f>
        <v>86.83091333916522</v>
      </c>
      <c r="T186" s="7">
        <f>'Setup Data'!$C$24</f>
        <v>96.49637000874782</v>
      </c>
      <c r="U186" s="7">
        <f>'Setup Data'!$H$26</f>
        <v>48.16908666083478</v>
      </c>
      <c r="V186" s="7">
        <f>'Setup Data'!$C$26</f>
        <v>38.503629991252176</v>
      </c>
      <c r="W186" s="6">
        <f>'Setup Data'!$B$36</f>
        <v>26150</v>
      </c>
      <c r="X186" s="14">
        <f>'Setup Data'!$H$40</f>
        <v>27807.518754359247</v>
      </c>
      <c r="Y186" s="7">
        <f>'Setup Data'!$C$40</f>
        <v>28636.27813153887</v>
      </c>
      <c r="Z186" s="7">
        <f>'Setup Data'!$H$42</f>
        <v>24492.481245640753</v>
      </c>
      <c r="AA186" s="7">
        <f>'Setup Data'!$C$42</f>
        <v>23663.72186846113</v>
      </c>
    </row>
    <row r="187" spans="18:27" ht="12.75">
      <c r="R187" s="6">
        <f>'Setup Data'!$B$20</f>
        <v>67.5</v>
      </c>
      <c r="S187" s="14">
        <f>'Setup Data'!$H$24</f>
        <v>86.83091333916522</v>
      </c>
      <c r="T187" s="7">
        <f>'Setup Data'!$C$24</f>
        <v>96.49637000874782</v>
      </c>
      <c r="U187" s="7">
        <f>'Setup Data'!$H$26</f>
        <v>48.16908666083478</v>
      </c>
      <c r="V187" s="7">
        <f>'Setup Data'!$C$26</f>
        <v>38.503629991252176</v>
      </c>
      <c r="W187" s="6">
        <f>'Setup Data'!$B$36</f>
        <v>26150</v>
      </c>
      <c r="X187" s="14">
        <f>'Setup Data'!$H$40</f>
        <v>27807.518754359247</v>
      </c>
      <c r="Y187" s="7">
        <f>'Setup Data'!$C$40</f>
        <v>28636.27813153887</v>
      </c>
      <c r="Z187" s="7">
        <f>'Setup Data'!$H$42</f>
        <v>24492.481245640753</v>
      </c>
      <c r="AA187" s="7">
        <f>'Setup Data'!$C$42</f>
        <v>23663.72186846113</v>
      </c>
    </row>
    <row r="188" spans="18:27" ht="12.75">
      <c r="R188" s="6">
        <f>'Setup Data'!$B$20</f>
        <v>67.5</v>
      </c>
      <c r="S188" s="14">
        <f>'Setup Data'!$H$24</f>
        <v>86.83091333916522</v>
      </c>
      <c r="T188" s="7">
        <f>'Setup Data'!$C$24</f>
        <v>96.49637000874782</v>
      </c>
      <c r="U188" s="7">
        <f>'Setup Data'!$H$26</f>
        <v>48.16908666083478</v>
      </c>
      <c r="V188" s="7">
        <f>'Setup Data'!$C$26</f>
        <v>38.503629991252176</v>
      </c>
      <c r="W188" s="6">
        <f>'Setup Data'!$B$36</f>
        <v>26150</v>
      </c>
      <c r="X188" s="14">
        <f>'Setup Data'!$H$40</f>
        <v>27807.518754359247</v>
      </c>
      <c r="Y188" s="7">
        <f>'Setup Data'!$C$40</f>
        <v>28636.27813153887</v>
      </c>
      <c r="Z188" s="7">
        <f>'Setup Data'!$H$42</f>
        <v>24492.481245640753</v>
      </c>
      <c r="AA188" s="7">
        <f>'Setup Data'!$C$42</f>
        <v>23663.72186846113</v>
      </c>
    </row>
    <row r="189" spans="18:27" ht="12.75">
      <c r="R189" s="6">
        <f>'Setup Data'!$B$20</f>
        <v>67.5</v>
      </c>
      <c r="S189" s="14">
        <f>'Setup Data'!$H$24</f>
        <v>86.83091333916522</v>
      </c>
      <c r="T189" s="7">
        <f>'Setup Data'!$C$24</f>
        <v>96.49637000874782</v>
      </c>
      <c r="U189" s="7">
        <f>'Setup Data'!$H$26</f>
        <v>48.16908666083478</v>
      </c>
      <c r="V189" s="7">
        <f>'Setup Data'!$C$26</f>
        <v>38.503629991252176</v>
      </c>
      <c r="W189" s="6">
        <f>'Setup Data'!$B$36</f>
        <v>26150</v>
      </c>
      <c r="X189" s="14">
        <f>'Setup Data'!$H$40</f>
        <v>27807.518754359247</v>
      </c>
      <c r="Y189" s="7">
        <f>'Setup Data'!$C$40</f>
        <v>28636.27813153887</v>
      </c>
      <c r="Z189" s="7">
        <f>'Setup Data'!$H$42</f>
        <v>24492.481245640753</v>
      </c>
      <c r="AA189" s="7">
        <f>'Setup Data'!$C$42</f>
        <v>23663.72186846113</v>
      </c>
    </row>
    <row r="190" spans="18:27" ht="12.75">
      <c r="R190" s="6">
        <f>'Setup Data'!$B$20</f>
        <v>67.5</v>
      </c>
      <c r="S190" s="14">
        <f>'Setup Data'!$H$24</f>
        <v>86.83091333916522</v>
      </c>
      <c r="T190" s="7">
        <f>'Setup Data'!$C$24</f>
        <v>96.49637000874782</v>
      </c>
      <c r="U190" s="7">
        <f>'Setup Data'!$H$26</f>
        <v>48.16908666083478</v>
      </c>
      <c r="V190" s="7">
        <f>'Setup Data'!$C$26</f>
        <v>38.503629991252176</v>
      </c>
      <c r="W190" s="6">
        <f>'Setup Data'!$B$36</f>
        <v>26150</v>
      </c>
      <c r="X190" s="14">
        <f>'Setup Data'!$H$40</f>
        <v>27807.518754359247</v>
      </c>
      <c r="Y190" s="7">
        <f>'Setup Data'!$C$40</f>
        <v>28636.27813153887</v>
      </c>
      <c r="Z190" s="7">
        <f>'Setup Data'!$H$42</f>
        <v>24492.481245640753</v>
      </c>
      <c r="AA190" s="7">
        <f>'Setup Data'!$C$42</f>
        <v>23663.72186846113</v>
      </c>
    </row>
    <row r="191" spans="18:27" ht="12.75">
      <c r="R191" s="6">
        <f>'Setup Data'!$B$20</f>
        <v>67.5</v>
      </c>
      <c r="S191" s="14">
        <f>'Setup Data'!$H$24</f>
        <v>86.83091333916522</v>
      </c>
      <c r="T191" s="7">
        <f>'Setup Data'!$C$24</f>
        <v>96.49637000874782</v>
      </c>
      <c r="U191" s="7">
        <f>'Setup Data'!$H$26</f>
        <v>48.16908666083478</v>
      </c>
      <c r="V191" s="7">
        <f>'Setup Data'!$C$26</f>
        <v>38.503629991252176</v>
      </c>
      <c r="W191" s="6">
        <f>'Setup Data'!$B$36</f>
        <v>26150</v>
      </c>
      <c r="X191" s="14">
        <f>'Setup Data'!$H$40</f>
        <v>27807.518754359247</v>
      </c>
      <c r="Y191" s="7">
        <f>'Setup Data'!$C$40</f>
        <v>28636.27813153887</v>
      </c>
      <c r="Z191" s="7">
        <f>'Setup Data'!$H$42</f>
        <v>24492.481245640753</v>
      </c>
      <c r="AA191" s="7">
        <f>'Setup Data'!$C$42</f>
        <v>23663.72186846113</v>
      </c>
    </row>
    <row r="192" spans="18:27" ht="12.75">
      <c r="R192" s="6">
        <f>'Setup Data'!$B$20</f>
        <v>67.5</v>
      </c>
      <c r="S192" s="14">
        <f>'Setup Data'!$H$24</f>
        <v>86.83091333916522</v>
      </c>
      <c r="T192" s="7">
        <f>'Setup Data'!$C$24</f>
        <v>96.49637000874782</v>
      </c>
      <c r="U192" s="7">
        <f>'Setup Data'!$H$26</f>
        <v>48.16908666083478</v>
      </c>
      <c r="V192" s="7">
        <f>'Setup Data'!$C$26</f>
        <v>38.503629991252176</v>
      </c>
      <c r="W192" s="6">
        <f>'Setup Data'!$B$36</f>
        <v>26150</v>
      </c>
      <c r="X192" s="14">
        <f>'Setup Data'!$H$40</f>
        <v>27807.518754359247</v>
      </c>
      <c r="Y192" s="7">
        <f>'Setup Data'!$C$40</f>
        <v>28636.27813153887</v>
      </c>
      <c r="Z192" s="7">
        <f>'Setup Data'!$H$42</f>
        <v>24492.481245640753</v>
      </c>
      <c r="AA192" s="7">
        <f>'Setup Data'!$C$42</f>
        <v>23663.72186846113</v>
      </c>
    </row>
    <row r="193" spans="18:27" ht="12.75">
      <c r="R193" s="6">
        <f>'Setup Data'!$B$20</f>
        <v>67.5</v>
      </c>
      <c r="S193" s="14">
        <f>'Setup Data'!$H$24</f>
        <v>86.83091333916522</v>
      </c>
      <c r="T193" s="7">
        <f>'Setup Data'!$C$24</f>
        <v>96.49637000874782</v>
      </c>
      <c r="U193" s="7">
        <f>'Setup Data'!$H$26</f>
        <v>48.16908666083478</v>
      </c>
      <c r="V193" s="7">
        <f>'Setup Data'!$C$26</f>
        <v>38.503629991252176</v>
      </c>
      <c r="W193" s="6">
        <f>'Setup Data'!$B$36</f>
        <v>26150</v>
      </c>
      <c r="X193" s="14">
        <f>'Setup Data'!$H$40</f>
        <v>27807.518754359247</v>
      </c>
      <c r="Y193" s="7">
        <f>'Setup Data'!$C$40</f>
        <v>28636.27813153887</v>
      </c>
      <c r="Z193" s="7">
        <f>'Setup Data'!$H$42</f>
        <v>24492.481245640753</v>
      </c>
      <c r="AA193" s="7">
        <f>'Setup Data'!$C$42</f>
        <v>23663.72186846113</v>
      </c>
    </row>
    <row r="194" spans="18:27" ht="12.75">
      <c r="R194" s="6">
        <f>'Setup Data'!$B$20</f>
        <v>67.5</v>
      </c>
      <c r="S194" s="14">
        <f>'Setup Data'!$H$24</f>
        <v>86.83091333916522</v>
      </c>
      <c r="T194" s="7">
        <f>'Setup Data'!$C$24</f>
        <v>96.49637000874782</v>
      </c>
      <c r="U194" s="7">
        <f>'Setup Data'!$H$26</f>
        <v>48.16908666083478</v>
      </c>
      <c r="V194" s="7">
        <f>'Setup Data'!$C$26</f>
        <v>38.503629991252176</v>
      </c>
      <c r="W194" s="6">
        <f>'Setup Data'!$B$36</f>
        <v>26150</v>
      </c>
      <c r="X194" s="14">
        <f>'Setup Data'!$H$40</f>
        <v>27807.518754359247</v>
      </c>
      <c r="Y194" s="7">
        <f>'Setup Data'!$C$40</f>
        <v>28636.27813153887</v>
      </c>
      <c r="Z194" s="7">
        <f>'Setup Data'!$H$42</f>
        <v>24492.481245640753</v>
      </c>
      <c r="AA194" s="7">
        <f>'Setup Data'!$C$42</f>
        <v>23663.72186846113</v>
      </c>
    </row>
    <row r="195" spans="18:27" ht="12.75">
      <c r="R195" s="6">
        <f>'Setup Data'!$B$20</f>
        <v>67.5</v>
      </c>
      <c r="S195" s="14">
        <f>'Setup Data'!$H$24</f>
        <v>86.83091333916522</v>
      </c>
      <c r="T195" s="7">
        <f>'Setup Data'!$C$24</f>
        <v>96.49637000874782</v>
      </c>
      <c r="U195" s="7">
        <f>'Setup Data'!$H$26</f>
        <v>48.16908666083478</v>
      </c>
      <c r="V195" s="7">
        <f>'Setup Data'!$C$26</f>
        <v>38.503629991252176</v>
      </c>
      <c r="W195" s="6">
        <f>'Setup Data'!$B$36</f>
        <v>26150</v>
      </c>
      <c r="X195" s="14">
        <f>'Setup Data'!$H$40</f>
        <v>27807.518754359247</v>
      </c>
      <c r="Y195" s="7">
        <f>'Setup Data'!$C$40</f>
        <v>28636.27813153887</v>
      </c>
      <c r="Z195" s="7">
        <f>'Setup Data'!$H$42</f>
        <v>24492.481245640753</v>
      </c>
      <c r="AA195" s="7">
        <f>'Setup Data'!$C$42</f>
        <v>23663.72186846113</v>
      </c>
    </row>
    <row r="196" spans="18:27" ht="12.75">
      <c r="R196" s="6">
        <f>'Setup Data'!$B$20</f>
        <v>67.5</v>
      </c>
      <c r="S196" s="14">
        <f>'Setup Data'!$H$24</f>
        <v>86.83091333916522</v>
      </c>
      <c r="T196" s="7">
        <f>'Setup Data'!$C$24</f>
        <v>96.49637000874782</v>
      </c>
      <c r="U196" s="7">
        <f>'Setup Data'!$H$26</f>
        <v>48.16908666083478</v>
      </c>
      <c r="V196" s="7">
        <f>'Setup Data'!$C$26</f>
        <v>38.503629991252176</v>
      </c>
      <c r="W196" s="6">
        <f>'Setup Data'!$B$36</f>
        <v>26150</v>
      </c>
      <c r="X196" s="14">
        <f>'Setup Data'!$H$40</f>
        <v>27807.518754359247</v>
      </c>
      <c r="Y196" s="7">
        <f>'Setup Data'!$C$40</f>
        <v>28636.27813153887</v>
      </c>
      <c r="Z196" s="7">
        <f>'Setup Data'!$H$42</f>
        <v>24492.481245640753</v>
      </c>
      <c r="AA196" s="7">
        <f>'Setup Data'!$C$42</f>
        <v>23663.72186846113</v>
      </c>
    </row>
    <row r="197" spans="18:27" ht="12.75">
      <c r="R197" s="6">
        <f>'Setup Data'!$B$20</f>
        <v>67.5</v>
      </c>
      <c r="S197" s="14">
        <f>'Setup Data'!$H$24</f>
        <v>86.83091333916522</v>
      </c>
      <c r="T197" s="7">
        <f>'Setup Data'!$C$24</f>
        <v>96.49637000874782</v>
      </c>
      <c r="U197" s="7">
        <f>'Setup Data'!$H$26</f>
        <v>48.16908666083478</v>
      </c>
      <c r="V197" s="7">
        <f>'Setup Data'!$C$26</f>
        <v>38.503629991252176</v>
      </c>
      <c r="W197" s="6">
        <f>'Setup Data'!$B$36</f>
        <v>26150</v>
      </c>
      <c r="X197" s="14">
        <f>'Setup Data'!$H$40</f>
        <v>27807.518754359247</v>
      </c>
      <c r="Y197" s="7">
        <f>'Setup Data'!$C$40</f>
        <v>28636.27813153887</v>
      </c>
      <c r="Z197" s="7">
        <f>'Setup Data'!$H$42</f>
        <v>24492.481245640753</v>
      </c>
      <c r="AA197" s="7">
        <f>'Setup Data'!$C$42</f>
        <v>23663.72186846113</v>
      </c>
    </row>
    <row r="198" spans="18:27" ht="12.75">
      <c r="R198" s="6">
        <f>'Setup Data'!$B$20</f>
        <v>67.5</v>
      </c>
      <c r="S198" s="14">
        <f>'Setup Data'!$H$24</f>
        <v>86.83091333916522</v>
      </c>
      <c r="T198" s="7">
        <f>'Setup Data'!$C$24</f>
        <v>96.49637000874782</v>
      </c>
      <c r="U198" s="7">
        <f>'Setup Data'!$H$26</f>
        <v>48.16908666083478</v>
      </c>
      <c r="V198" s="7">
        <f>'Setup Data'!$C$26</f>
        <v>38.503629991252176</v>
      </c>
      <c r="W198" s="6">
        <f>'Setup Data'!$B$36</f>
        <v>26150</v>
      </c>
      <c r="X198" s="14">
        <f>'Setup Data'!$H$40</f>
        <v>27807.518754359247</v>
      </c>
      <c r="Y198" s="7">
        <f>'Setup Data'!$C$40</f>
        <v>28636.27813153887</v>
      </c>
      <c r="Z198" s="7">
        <f>'Setup Data'!$H$42</f>
        <v>24492.481245640753</v>
      </c>
      <c r="AA198" s="7">
        <f>'Setup Data'!$C$42</f>
        <v>23663.72186846113</v>
      </c>
    </row>
    <row r="199" spans="18:27" ht="12.75">
      <c r="R199" s="6">
        <f>'Setup Data'!$B$20</f>
        <v>67.5</v>
      </c>
      <c r="S199" s="14">
        <f>'Setup Data'!$H$24</f>
        <v>86.83091333916522</v>
      </c>
      <c r="T199" s="7">
        <f>'Setup Data'!$C$24</f>
        <v>96.49637000874782</v>
      </c>
      <c r="U199" s="7">
        <f>'Setup Data'!$H$26</f>
        <v>48.16908666083478</v>
      </c>
      <c r="V199" s="7">
        <f>'Setup Data'!$C$26</f>
        <v>38.503629991252176</v>
      </c>
      <c r="W199" s="6">
        <f>'Setup Data'!$B$36</f>
        <v>26150</v>
      </c>
      <c r="X199" s="14">
        <f>'Setup Data'!$H$40</f>
        <v>27807.518754359247</v>
      </c>
      <c r="Y199" s="7">
        <f>'Setup Data'!$C$40</f>
        <v>28636.27813153887</v>
      </c>
      <c r="Z199" s="7">
        <f>'Setup Data'!$H$42</f>
        <v>24492.481245640753</v>
      </c>
      <c r="AA199" s="7">
        <f>'Setup Data'!$C$42</f>
        <v>23663.72186846113</v>
      </c>
    </row>
    <row r="200" spans="18:27" ht="12.75">
      <c r="R200" s="6">
        <f>'Setup Data'!$B$20</f>
        <v>67.5</v>
      </c>
      <c r="S200" s="14">
        <f>'Setup Data'!$H$24</f>
        <v>86.83091333916522</v>
      </c>
      <c r="T200" s="7">
        <f>'Setup Data'!$C$24</f>
        <v>96.49637000874782</v>
      </c>
      <c r="U200" s="7">
        <f>'Setup Data'!$H$26</f>
        <v>48.16908666083478</v>
      </c>
      <c r="V200" s="7">
        <f>'Setup Data'!$C$26</f>
        <v>38.503629991252176</v>
      </c>
      <c r="W200" s="6">
        <f>'Setup Data'!$B$36</f>
        <v>26150</v>
      </c>
      <c r="X200" s="14">
        <f>'Setup Data'!$H$40</f>
        <v>27807.518754359247</v>
      </c>
      <c r="Y200" s="7">
        <f>'Setup Data'!$C$40</f>
        <v>28636.27813153887</v>
      </c>
      <c r="Z200" s="7">
        <f>'Setup Data'!$H$42</f>
        <v>24492.481245640753</v>
      </c>
      <c r="AA200" s="7">
        <f>'Setup Data'!$C$42</f>
        <v>23663.72186846113</v>
      </c>
    </row>
    <row r="201" spans="18:27" ht="12.75">
      <c r="R201" s="6">
        <f>'Setup Data'!$B$20</f>
        <v>67.5</v>
      </c>
      <c r="S201" s="14">
        <f>'Setup Data'!$H$24</f>
        <v>86.83091333916522</v>
      </c>
      <c r="T201" s="7">
        <f>'Setup Data'!$C$24</f>
        <v>96.49637000874782</v>
      </c>
      <c r="U201" s="7">
        <f>'Setup Data'!$H$26</f>
        <v>48.16908666083478</v>
      </c>
      <c r="V201" s="7">
        <f>'Setup Data'!$C$26</f>
        <v>38.503629991252176</v>
      </c>
      <c r="W201" s="6">
        <f>'Setup Data'!$B$36</f>
        <v>26150</v>
      </c>
      <c r="X201" s="14">
        <f>'Setup Data'!$H$40</f>
        <v>27807.518754359247</v>
      </c>
      <c r="Y201" s="7">
        <f>'Setup Data'!$C$40</f>
        <v>28636.27813153887</v>
      </c>
      <c r="Z201" s="7">
        <f>'Setup Data'!$H$42</f>
        <v>24492.481245640753</v>
      </c>
      <c r="AA201" s="7">
        <f>'Setup Data'!$C$42</f>
        <v>23663.72186846113</v>
      </c>
    </row>
    <row r="202" spans="18:27" ht="12.75">
      <c r="R202" s="6">
        <f>'Setup Data'!$B$20</f>
        <v>67.5</v>
      </c>
      <c r="S202" s="14">
        <f>'Setup Data'!$H$24</f>
        <v>86.83091333916522</v>
      </c>
      <c r="T202" s="7">
        <f>'Setup Data'!$C$24</f>
        <v>96.49637000874782</v>
      </c>
      <c r="U202" s="7">
        <f>'Setup Data'!$H$26</f>
        <v>48.16908666083478</v>
      </c>
      <c r="V202" s="7">
        <f>'Setup Data'!$C$26</f>
        <v>38.503629991252176</v>
      </c>
      <c r="W202" s="6">
        <f>'Setup Data'!$B$36</f>
        <v>26150</v>
      </c>
      <c r="X202" s="14">
        <f>'Setup Data'!$H$40</f>
        <v>27807.518754359247</v>
      </c>
      <c r="Y202" s="7">
        <f>'Setup Data'!$C$40</f>
        <v>28636.27813153887</v>
      </c>
      <c r="Z202" s="7">
        <f>'Setup Data'!$H$42</f>
        <v>24492.481245640753</v>
      </c>
      <c r="AA202" s="7">
        <f>'Setup Data'!$C$42</f>
        <v>23663.72186846113</v>
      </c>
    </row>
    <row r="203" spans="18:27" ht="12.75">
      <c r="R203" s="6">
        <f>'Setup Data'!$B$20</f>
        <v>67.5</v>
      </c>
      <c r="S203" s="14">
        <f>'Setup Data'!$H$24</f>
        <v>86.83091333916522</v>
      </c>
      <c r="T203" s="7">
        <f>'Setup Data'!$C$24</f>
        <v>96.49637000874782</v>
      </c>
      <c r="U203" s="7">
        <f>'Setup Data'!$H$26</f>
        <v>48.16908666083478</v>
      </c>
      <c r="V203" s="7">
        <f>'Setup Data'!$C$26</f>
        <v>38.503629991252176</v>
      </c>
      <c r="W203" s="6">
        <f>'Setup Data'!$B$36</f>
        <v>26150</v>
      </c>
      <c r="X203" s="14">
        <f>'Setup Data'!$H$40</f>
        <v>27807.518754359247</v>
      </c>
      <c r="Y203" s="7">
        <f>'Setup Data'!$C$40</f>
        <v>28636.27813153887</v>
      </c>
      <c r="Z203" s="7">
        <f>'Setup Data'!$H$42</f>
        <v>24492.481245640753</v>
      </c>
      <c r="AA203" s="7">
        <f>'Setup Data'!$C$42</f>
        <v>23663.72186846113</v>
      </c>
    </row>
    <row r="204" spans="18:27" ht="12.75">
      <c r="R204" s="6">
        <f>'Setup Data'!$B$20</f>
        <v>67.5</v>
      </c>
      <c r="S204" s="14">
        <f>'Setup Data'!$H$24</f>
        <v>86.83091333916522</v>
      </c>
      <c r="T204" s="7">
        <f>'Setup Data'!$C$24</f>
        <v>96.49637000874782</v>
      </c>
      <c r="U204" s="7">
        <f>'Setup Data'!$H$26</f>
        <v>48.16908666083478</v>
      </c>
      <c r="V204" s="7">
        <f>'Setup Data'!$C$26</f>
        <v>38.503629991252176</v>
      </c>
      <c r="W204" s="6">
        <f>'Setup Data'!$B$36</f>
        <v>26150</v>
      </c>
      <c r="X204" s="14">
        <f>'Setup Data'!$H$40</f>
        <v>27807.518754359247</v>
      </c>
      <c r="Y204" s="7">
        <f>'Setup Data'!$C$40</f>
        <v>28636.27813153887</v>
      </c>
      <c r="Z204" s="7">
        <f>'Setup Data'!$H$42</f>
        <v>24492.481245640753</v>
      </c>
      <c r="AA204" s="7">
        <f>'Setup Data'!$C$42</f>
        <v>23663.72186846113</v>
      </c>
    </row>
    <row r="205" spans="18:27" ht="12.75">
      <c r="R205" s="6">
        <f>'Setup Data'!$B$20</f>
        <v>67.5</v>
      </c>
      <c r="S205" s="14">
        <f>'Setup Data'!$H$24</f>
        <v>86.83091333916522</v>
      </c>
      <c r="T205" s="7">
        <f>'Setup Data'!$C$24</f>
        <v>96.49637000874782</v>
      </c>
      <c r="U205" s="7">
        <f>'Setup Data'!$H$26</f>
        <v>48.16908666083478</v>
      </c>
      <c r="V205" s="7">
        <f>'Setup Data'!$C$26</f>
        <v>38.503629991252176</v>
      </c>
      <c r="W205" s="6">
        <f>'Setup Data'!$B$36</f>
        <v>26150</v>
      </c>
      <c r="X205" s="14">
        <f>'Setup Data'!$H$40</f>
        <v>27807.518754359247</v>
      </c>
      <c r="Y205" s="7">
        <f>'Setup Data'!$C$40</f>
        <v>28636.27813153887</v>
      </c>
      <c r="Z205" s="7">
        <f>'Setup Data'!$H$42</f>
        <v>24492.481245640753</v>
      </c>
      <c r="AA205" s="7">
        <f>'Setup Data'!$C$42</f>
        <v>23663.72186846113</v>
      </c>
    </row>
    <row r="206" spans="18:27" ht="12.75">
      <c r="R206" s="6">
        <f>'Setup Data'!$B$20</f>
        <v>67.5</v>
      </c>
      <c r="S206" s="14">
        <f>'Setup Data'!$H$24</f>
        <v>86.83091333916522</v>
      </c>
      <c r="T206" s="7">
        <f>'Setup Data'!$C$24</f>
        <v>96.49637000874782</v>
      </c>
      <c r="U206" s="7">
        <f>'Setup Data'!$H$26</f>
        <v>48.16908666083478</v>
      </c>
      <c r="V206" s="7">
        <f>'Setup Data'!$C$26</f>
        <v>38.503629991252176</v>
      </c>
      <c r="W206" s="6">
        <f>'Setup Data'!$B$36</f>
        <v>26150</v>
      </c>
      <c r="X206" s="14">
        <f>'Setup Data'!$H$40</f>
        <v>27807.518754359247</v>
      </c>
      <c r="Y206" s="7">
        <f>'Setup Data'!$C$40</f>
        <v>28636.27813153887</v>
      </c>
      <c r="Z206" s="7">
        <f>'Setup Data'!$H$42</f>
        <v>24492.481245640753</v>
      </c>
      <c r="AA206" s="7">
        <f>'Setup Data'!$C$42</f>
        <v>23663.72186846113</v>
      </c>
    </row>
    <row r="207" spans="18:27" ht="12.75">
      <c r="R207" s="6">
        <f>'Setup Data'!$B$20</f>
        <v>67.5</v>
      </c>
      <c r="S207" s="14">
        <f>'Setup Data'!$H$24</f>
        <v>86.83091333916522</v>
      </c>
      <c r="T207" s="7">
        <f>'Setup Data'!$C$24</f>
        <v>96.49637000874782</v>
      </c>
      <c r="U207" s="7">
        <f>'Setup Data'!$H$26</f>
        <v>48.16908666083478</v>
      </c>
      <c r="V207" s="7">
        <f>'Setup Data'!$C$26</f>
        <v>38.503629991252176</v>
      </c>
      <c r="W207" s="6">
        <f>'Setup Data'!$B$36</f>
        <v>26150</v>
      </c>
      <c r="X207" s="14">
        <f>'Setup Data'!$H$40</f>
        <v>27807.518754359247</v>
      </c>
      <c r="Y207" s="7">
        <f>'Setup Data'!$C$40</f>
        <v>28636.27813153887</v>
      </c>
      <c r="Z207" s="7">
        <f>'Setup Data'!$H$42</f>
        <v>24492.481245640753</v>
      </c>
      <c r="AA207" s="7">
        <f>'Setup Data'!$C$42</f>
        <v>23663.72186846113</v>
      </c>
    </row>
    <row r="208" spans="18:27" ht="12.75">
      <c r="R208" s="6">
        <f>'Setup Data'!$B$20</f>
        <v>67.5</v>
      </c>
      <c r="S208" s="14">
        <f>'Setup Data'!$H$24</f>
        <v>86.83091333916522</v>
      </c>
      <c r="T208" s="7">
        <f>'Setup Data'!$C$24</f>
        <v>96.49637000874782</v>
      </c>
      <c r="U208" s="7">
        <f>'Setup Data'!$H$26</f>
        <v>48.16908666083478</v>
      </c>
      <c r="V208" s="7">
        <f>'Setup Data'!$C$26</f>
        <v>38.503629991252176</v>
      </c>
      <c r="W208" s="6">
        <f>'Setup Data'!$B$36</f>
        <v>26150</v>
      </c>
      <c r="X208" s="14">
        <f>'Setup Data'!$H$40</f>
        <v>27807.518754359247</v>
      </c>
      <c r="Y208" s="7">
        <f>'Setup Data'!$C$40</f>
        <v>28636.27813153887</v>
      </c>
      <c r="Z208" s="7">
        <f>'Setup Data'!$H$42</f>
        <v>24492.481245640753</v>
      </c>
      <c r="AA208" s="7">
        <f>'Setup Data'!$C$42</f>
        <v>23663.72186846113</v>
      </c>
    </row>
    <row r="209" spans="18:27" ht="12.75">
      <c r="R209" s="6">
        <f>'Setup Data'!$B$20</f>
        <v>67.5</v>
      </c>
      <c r="S209" s="14">
        <f>'Setup Data'!$H$24</f>
        <v>86.83091333916522</v>
      </c>
      <c r="T209" s="7">
        <f>'Setup Data'!$C$24</f>
        <v>96.49637000874782</v>
      </c>
      <c r="U209" s="7">
        <f>'Setup Data'!$H$26</f>
        <v>48.16908666083478</v>
      </c>
      <c r="V209" s="7">
        <f>'Setup Data'!$C$26</f>
        <v>38.503629991252176</v>
      </c>
      <c r="W209" s="6">
        <f>'Setup Data'!$B$36</f>
        <v>26150</v>
      </c>
      <c r="X209" s="14">
        <f>'Setup Data'!$H$40</f>
        <v>27807.518754359247</v>
      </c>
      <c r="Y209" s="7">
        <f>'Setup Data'!$C$40</f>
        <v>28636.27813153887</v>
      </c>
      <c r="Z209" s="7">
        <f>'Setup Data'!$H$42</f>
        <v>24492.481245640753</v>
      </c>
      <c r="AA209" s="7">
        <f>'Setup Data'!$C$42</f>
        <v>23663.72186846113</v>
      </c>
    </row>
    <row r="210" spans="18:27" ht="12.75">
      <c r="R210" s="6">
        <f>'Setup Data'!$B$20</f>
        <v>67.5</v>
      </c>
      <c r="S210" s="14">
        <f>'Setup Data'!$H$24</f>
        <v>86.83091333916522</v>
      </c>
      <c r="T210" s="7">
        <f>'Setup Data'!$C$24</f>
        <v>96.49637000874782</v>
      </c>
      <c r="U210" s="7">
        <f>'Setup Data'!$H$26</f>
        <v>48.16908666083478</v>
      </c>
      <c r="V210" s="7">
        <f>'Setup Data'!$C$26</f>
        <v>38.503629991252176</v>
      </c>
      <c r="W210" s="6">
        <f>'Setup Data'!$B$36</f>
        <v>26150</v>
      </c>
      <c r="X210" s="14">
        <f>'Setup Data'!$H$40</f>
        <v>27807.518754359247</v>
      </c>
      <c r="Y210" s="7">
        <f>'Setup Data'!$C$40</f>
        <v>28636.27813153887</v>
      </c>
      <c r="Z210" s="7">
        <f>'Setup Data'!$H$42</f>
        <v>24492.481245640753</v>
      </c>
      <c r="AA210" s="7">
        <f>'Setup Data'!$C$42</f>
        <v>23663.72186846113</v>
      </c>
    </row>
    <row r="211" spans="18:27" ht="12.75">
      <c r="R211" s="6">
        <f>'Setup Data'!$B$20</f>
        <v>67.5</v>
      </c>
      <c r="S211" s="14">
        <f>'Setup Data'!$H$24</f>
        <v>86.83091333916522</v>
      </c>
      <c r="T211" s="7">
        <f>'Setup Data'!$C$24</f>
        <v>96.49637000874782</v>
      </c>
      <c r="U211" s="7">
        <f>'Setup Data'!$H$26</f>
        <v>48.16908666083478</v>
      </c>
      <c r="V211" s="7">
        <f>'Setup Data'!$C$26</f>
        <v>38.503629991252176</v>
      </c>
      <c r="W211" s="6">
        <f>'Setup Data'!$B$36</f>
        <v>26150</v>
      </c>
      <c r="X211" s="14">
        <f>'Setup Data'!$H$40</f>
        <v>27807.518754359247</v>
      </c>
      <c r="Y211" s="7">
        <f>'Setup Data'!$C$40</f>
        <v>28636.27813153887</v>
      </c>
      <c r="Z211" s="7">
        <f>'Setup Data'!$H$42</f>
        <v>24492.481245640753</v>
      </c>
      <c r="AA211" s="7">
        <f>'Setup Data'!$C$42</f>
        <v>23663.72186846113</v>
      </c>
    </row>
    <row r="213" ht="23.25">
      <c r="A213" s="23" t="s">
        <v>28</v>
      </c>
    </row>
    <row r="214" ht="23.25">
      <c r="A214" s="23" t="s">
        <v>26</v>
      </c>
    </row>
    <row r="215" ht="23.25">
      <c r="A215" s="23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M7:O16"/>
  <sheetViews>
    <sheetView zoomScalePageLayoutView="0" workbookViewId="0" topLeftCell="A1">
      <selection activeCell="O23" sqref="O23"/>
    </sheetView>
  </sheetViews>
  <sheetFormatPr defaultColWidth="9.140625" defaultRowHeight="12.75"/>
  <sheetData>
    <row r="6" ht="13.5" thickBot="1"/>
    <row r="7" spans="13:15" ht="12.75">
      <c r="M7" s="98"/>
      <c r="N7" s="99" t="str">
        <f>'For Computer entry of QAQC'!AD15</f>
        <v>Background</v>
      </c>
      <c r="O7" s="100"/>
    </row>
    <row r="8" spans="13:15" ht="12.75">
      <c r="M8" s="101" t="str">
        <f>'For Computer entry of QAQC'!AC16</f>
        <v>Mean</v>
      </c>
      <c r="N8" s="45" t="str">
        <f>'For Computer entry of QAQC'!AD16</f>
        <v>UWL</v>
      </c>
      <c r="O8" s="102" t="str">
        <f>'For Computer entry of QAQC'!AE16</f>
        <v>UCL</v>
      </c>
    </row>
    <row r="9" spans="13:15" ht="12.75">
      <c r="M9" s="103">
        <f>'For Computer entry of QAQC'!AC17</f>
        <v>67.5</v>
      </c>
      <c r="N9" s="97">
        <f>'For Computer entry of QAQC'!AD17</f>
        <v>86.83091333916522</v>
      </c>
      <c r="O9" s="104">
        <f>'For Computer entry of QAQC'!AE17</f>
        <v>96.49637000874782</v>
      </c>
    </row>
    <row r="10" spans="13:15" ht="12.75">
      <c r="M10" s="103"/>
      <c r="N10" s="45" t="str">
        <f>'For Computer entry of QAQC'!AD18</f>
        <v>LWL</v>
      </c>
      <c r="O10" s="102" t="str">
        <f>'For Computer entry of QAQC'!AE18</f>
        <v>LCL</v>
      </c>
    </row>
    <row r="11" spans="13:15" ht="13.5" thickBot="1">
      <c r="M11" s="105"/>
      <c r="N11" s="106">
        <f>'For Computer entry of QAQC'!AD19</f>
        <v>48.16908666083478</v>
      </c>
      <c r="O11" s="107">
        <f>'For Computer entry of QAQC'!AE19</f>
        <v>38.503629991252176</v>
      </c>
    </row>
    <row r="12" spans="13:15" ht="12.75">
      <c r="M12" s="98"/>
      <c r="N12" s="99" t="str">
        <f>'For Computer entry of QAQC'!AD20</f>
        <v>Source</v>
      </c>
      <c r="O12" s="100"/>
    </row>
    <row r="13" spans="13:15" ht="12.75">
      <c r="M13" s="101" t="str">
        <f>'For Computer entry of QAQC'!AC21</f>
        <v>Mean</v>
      </c>
      <c r="N13" s="45" t="str">
        <f>'For Computer entry of QAQC'!AD21</f>
        <v>UWL</v>
      </c>
      <c r="O13" s="102" t="str">
        <f>'For Computer entry of QAQC'!AE21</f>
        <v>UCL</v>
      </c>
    </row>
    <row r="14" spans="13:15" ht="12.75">
      <c r="M14" s="103">
        <f>'For Computer entry of QAQC'!AC22</f>
        <v>26150</v>
      </c>
      <c r="N14" s="97">
        <f>'For Computer entry of QAQC'!AD22</f>
        <v>27807.518754359247</v>
      </c>
      <c r="O14" s="104">
        <f>'For Computer entry of QAQC'!AE22</f>
        <v>28636.27813153887</v>
      </c>
    </row>
    <row r="15" spans="13:15" ht="12.75">
      <c r="M15" s="103"/>
      <c r="N15" s="45" t="str">
        <f>'For Computer entry of QAQC'!AD23</f>
        <v>LWL</v>
      </c>
      <c r="O15" s="102" t="str">
        <f>'For Computer entry of QAQC'!AE23</f>
        <v>LCL</v>
      </c>
    </row>
    <row r="16" spans="13:15" ht="13.5" thickBot="1">
      <c r="M16" s="105"/>
      <c r="N16" s="106">
        <f>'For Computer entry of QAQC'!AD24</f>
        <v>24492.481245640753</v>
      </c>
      <c r="O16" s="107">
        <f>'For Computer entry of QAQC'!AE24</f>
        <v>23663.72186846113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Health Services</dc:creator>
  <cp:keywords/>
  <dc:description/>
  <cp:lastModifiedBy>Abraham,Jim</cp:lastModifiedBy>
  <cp:lastPrinted>2003-06-03T21:09:23Z</cp:lastPrinted>
  <dcterms:created xsi:type="dcterms:W3CDTF">1999-12-10T15:59:41Z</dcterms:created>
  <dcterms:modified xsi:type="dcterms:W3CDTF">2015-03-02T22:36:22Z</dcterms:modified>
  <cp:category/>
  <cp:version/>
  <cp:contentType/>
  <cp:contentStatus/>
</cp:coreProperties>
</file>